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755" windowWidth="12120" windowHeight="9045" activeTab="0"/>
  </bookViews>
  <sheets>
    <sheet name="成绩报告单" sheetId="1" r:id="rId1"/>
    <sheet name="名单2" sheetId="2" state="hidden" r:id="rId2"/>
    <sheet name="成绩单填报说明" sheetId="3" r:id="rId3"/>
    <sheet name="成绩构成说明" sheetId="4" r:id="rId4"/>
  </sheets>
  <definedNames>
    <definedName name="_xlnm._FilterDatabase" localSheetId="1" hidden="1">'名单2'!$A$1:$G$1</definedName>
    <definedName name="考查">IF(ISTEXT('成绩报告单'!IV1)=TRUE,IF(OR('成绩报告单'!IV1="违纪",'成绩报告单'!IV1="缺考",'成绩报告单'!IV1="停考",'成绩报告单'!IV1="作弊"),0,""),IF(ROUND(SUM(IF('成绩报告单'!IU1="",'成绩报告单'!IT1*0.4,'成绩报告单'!IT1*0.2),'成绩报告单'!IU1*0.2,'成绩报告单'!IV1*0.6),0)&gt;=90,"优秀",IF(ROUND(SUM(IF('成绩报告单'!IU1="",'成绩报告单'!IT1*0.4,'成绩报告单'!IT1*0.2),'成绩报告单'!IU1*0.2,'成绩报告单'!IV1*0.6),0)&gt;=80,"良好",IF(ROUND(SUM(IF('成绩报告单'!IU1="",'成绩报告单'!IT1*0.4,'成绩报告单'!IT1*0.2),'成绩报告单'!IU1*0.2,'成绩报告单'!IV1*0.6),)&gt;=70,"中等",IF(ROUND(SUM(IF('成绩报告单'!IU1="",'成绩报告单'!IT1*0.4,'成绩报告单'!IT1*0.2),'成绩报告单'!IU1*0.2,'成绩报告单'!IV1*0.6),0)&gt;=59.5,"及格","不及格")))))</definedName>
    <definedName name="考试">IF(ISTEXT('成绩报告单'!IV1)=TRUE,IF(OR('成绩报告单'!IV1="违纪",'成绩报告单'!IV1="作弊",'成绩报告单'!IV1="缺考",'成绩报告单'!IV1="停考"),0,""),IF(SUM(IF('成绩报告单'!IU1="",'成绩报告单'!IT1*0.3,'成绩报告单'!IT1*0.2),'成绩报告单'!IU1*0.2,IF('成绩报告单'!IU1="",'成绩报告单'!IV1*0.7,IF('成绩报告单'!IU1&gt;=0,'成绩报告单'!IV1*0.6)))&lt;60,ROUND(SUM(IF('成绩报告单'!IU1="",'成绩报告单'!IT1*0.3,'成绩报告单'!IT1*0.2),'成绩报告单'!IU1*0.2,IF('成绩报告单'!IU1="",'成绩报告单'!IV1*0.7,IF('成绩报告单'!IU1&gt;=0,'成绩报告单'!IV1*0.6))),0),ROUND(SUM(IF('成绩报告单'!IU1="",'成绩报告单'!IT1*0.3,'成绩报告单'!IT1*0.2),'成绩报告单'!IU1*0.2,IF('成绩报告单'!IU1="",'成绩报告单'!IV1*0.7,IF('成绩报告单'!IU1&gt;=0,'成绩报告单'!IV1*0.6))),0)))</definedName>
    <definedName name="期末测试N">IF(ROW()+23&lt;COUNTIF('名单2'!$B:$B,'成绩报告单'!$K$3),IF(INDEX('名单2'!$E:$E,MATCH('成绩报告单'!$K$3,'名单2'!$B:$B,0)+ROW()+23)=0,"",INDEX('名单2'!$E:$E,MATCH('成绩报告单'!$K$3,'名单2'!$B:$B,0)+ROW()+23)),"")</definedName>
    <definedName name="期末成绩E">IF(ROW()-6&lt;=COUNTIF('名单2'!$B:$B,'成绩报告单'!$K$3),IF(INDEX('名单2'!$E:$E,MATCH('成绩报告单'!$K$3,'名单2'!$B:$B,0)+ROW()-7)=0,"",INDEX('名单2'!$E:$E,MATCH('成绩报告单'!$K$3,'名单2'!$B:$B,0)+ROW()-7)),"")</definedName>
    <definedName name="姓名B">IF(ROW()-6&lt;=COUNTIF('名单2'!$B:$B,'成绩报告单'!$K$3),INDEX('名单2'!$D:$D,MATCH('成绩报告单'!$K$3,'名单2'!$B:$B,0)+ROW()-7),"")</definedName>
    <definedName name="姓名K">IF(ROW()+24&lt;=COUNTIF('名单2'!$B:$B,'成绩报告单'!$K$3),INDEX('名单2'!$D:$D,MATCH('成绩报告单'!$K$3,'名单2'!$B:$B,0)+ROW()+23),"")</definedName>
    <definedName name="学号A">IF(ROW()-6&lt;=COUNTIF('名单2'!$B:$B,'成绩报告单'!$K$3),INDEX('名单2'!$C:$C,MATCH('成绩报告单'!$K$3,'名单2'!$B:$B,0)+ROW()-7),"")</definedName>
    <definedName name="学号J">IF(ROW()+24&lt;=COUNTIF('名单2'!$B:$B,'成绩报告单'!$K$3),INDEX('名单2'!$C:$C,MATCH('成绩报告单'!$K$3,'名单2'!$B:$B,0)+ROW()+23),"")</definedName>
  </definedNames>
  <calcPr fullCalcOnLoad="1"/>
</workbook>
</file>

<file path=xl/sharedStrings.xml><?xml version="1.0" encoding="utf-8"?>
<sst xmlns="http://schemas.openxmlformats.org/spreadsheetml/2006/main" count="7259" uniqueCount="3636">
  <si>
    <t>高丹</t>
  </si>
  <si>
    <t>冶金</t>
  </si>
  <si>
    <t>电信</t>
  </si>
  <si>
    <t>管理</t>
  </si>
  <si>
    <t>机械</t>
  </si>
  <si>
    <t>人艺</t>
  </si>
  <si>
    <t>药化</t>
  </si>
  <si>
    <t>外语</t>
  </si>
  <si>
    <r>
      <t xml:space="preserve">    2、填表时</t>
    </r>
    <r>
      <rPr>
        <sz val="12"/>
        <color indexed="10"/>
        <rFont val="宋体"/>
        <family val="0"/>
      </rPr>
      <t>按“系别”、“班级”、“考核方式”、“课程名称”、“开课单位”顺序</t>
    </r>
    <r>
      <rPr>
        <sz val="12"/>
        <color indexed="17"/>
        <rFont val="宋体"/>
        <family val="0"/>
      </rPr>
      <t>依次选择。</t>
    </r>
    <r>
      <rPr>
        <b/>
        <sz val="12"/>
        <rFont val="宋体"/>
        <family val="0"/>
      </rPr>
      <t>课程性质单元格已保护，不用填写。</t>
    </r>
  </si>
  <si>
    <t>系别</t>
  </si>
  <si>
    <t>专业年级</t>
  </si>
  <si>
    <t>课程名称</t>
  </si>
  <si>
    <r>
      <t xml:space="preserve">    1、</t>
    </r>
    <r>
      <rPr>
        <sz val="12"/>
        <color indexed="10"/>
        <rFont val="宋体"/>
        <family val="0"/>
      </rPr>
      <t>提示(1)</t>
    </r>
    <r>
      <rPr>
        <sz val="12"/>
        <rFont val="宋体"/>
        <family val="0"/>
      </rPr>
      <t>：成绩单在使用时，</t>
    </r>
    <r>
      <rPr>
        <b/>
        <u val="single"/>
        <sz val="12"/>
        <rFont val="宋体"/>
        <family val="0"/>
      </rPr>
      <t>Excel需设置为“自动计算”，或者按F9键手动重算</t>
    </r>
    <r>
      <rPr>
        <sz val="12"/>
        <rFont val="宋体"/>
        <family val="0"/>
      </rPr>
      <t xml:space="preserve">，才能计算、显示信息！
</t>
    </r>
    <r>
      <rPr>
        <sz val="12"/>
        <rFont val="宋体"/>
        <family val="0"/>
      </rPr>
      <t xml:space="preserve">       </t>
    </r>
    <r>
      <rPr>
        <sz val="12"/>
        <color indexed="10"/>
        <rFont val="宋体"/>
        <family val="0"/>
      </rPr>
      <t>提示(2)</t>
    </r>
    <r>
      <rPr>
        <sz val="12"/>
        <rFont val="宋体"/>
        <family val="0"/>
      </rPr>
      <t>：</t>
    </r>
    <r>
      <rPr>
        <b/>
        <u val="single"/>
        <sz val="12"/>
        <rFont val="宋体"/>
        <family val="0"/>
      </rPr>
      <t>平时成绩要求是整数或最多保留一位小数，否则在公式计算时结果会产生误差</t>
    </r>
    <r>
      <rPr>
        <sz val="12"/>
        <rFont val="宋体"/>
        <family val="0"/>
      </rPr>
      <t xml:space="preserve">。      </t>
    </r>
  </si>
  <si>
    <t>应用</t>
  </si>
  <si>
    <t>资土学院</t>
  </si>
  <si>
    <t>资土学院</t>
  </si>
  <si>
    <t>资土</t>
  </si>
  <si>
    <t>高月</t>
  </si>
  <si>
    <t>-</t>
  </si>
  <si>
    <t>特殊班</t>
  </si>
  <si>
    <t>电信学院</t>
  </si>
  <si>
    <t>机械学院</t>
  </si>
  <si>
    <t>人艺学院</t>
  </si>
  <si>
    <t>药化学院</t>
  </si>
  <si>
    <t>马驰</t>
  </si>
  <si>
    <t>高明</t>
  </si>
  <si>
    <t>张婷婷</t>
  </si>
  <si>
    <t>刘鹤</t>
  </si>
  <si>
    <t>刘成</t>
  </si>
  <si>
    <t>王媛媛</t>
  </si>
  <si>
    <t>李婷</t>
  </si>
  <si>
    <r>
      <t xml:space="preserve">    8、教师提交电子成绩单时，电子文档命名格式如下：班级简称-课程名称.</t>
    </r>
    <r>
      <rPr>
        <sz val="12"/>
        <rFont val="宋体"/>
        <family val="0"/>
      </rPr>
      <t>xls</t>
    </r>
    <r>
      <rPr>
        <sz val="12"/>
        <rFont val="宋体"/>
        <family val="0"/>
      </rPr>
      <t xml:space="preserve"> （班级简称、课程名称应与成绩单中保持一致）。</t>
    </r>
  </si>
  <si>
    <r>
      <t xml:space="preserve">    11、每个系部的电子成绩均只设二级目录。一级目录（文件夹）用院系部名称作为文件夹名称；二级目录用相应班级名称（标准简称）作为文件夹名称。</t>
    </r>
    <r>
      <rPr>
        <sz val="12"/>
        <rFont val="宋体"/>
        <family val="0"/>
      </rPr>
      <t>二级目录（班级名称目录）下，存放本班各类课程考核成绩电子版。</t>
    </r>
  </si>
  <si>
    <t>成绩构成说明</t>
  </si>
  <si>
    <r>
      <t>一、按</t>
    </r>
    <r>
      <rPr>
        <b/>
        <sz val="12"/>
        <rFont val="宋体"/>
        <family val="0"/>
      </rPr>
      <t>考查两级</t>
    </r>
    <r>
      <rPr>
        <sz val="12"/>
        <rFont val="宋体"/>
        <family val="0"/>
      </rPr>
      <t>（合格、不合格）考核的课程
    形势与政策、心理健康教育、大学生健康教育、文献检索、大学生就业指导、军事理论、公益劳动、军事训练、以及不满20学时的公共选修课程、专业任选课程。时间不超过一周的其它实践环节原则上可以采用考查两级考核。
    1．按两级分制考核的课程只需要在综合测试栏填写“合格”或“不合格”，不必填写“平时总评”、“期中成绩”。
    2．本类课程的考核成绩可依据提问、作业、测验、表现、考勤、考纪等综合确定。</t>
    </r>
  </si>
  <si>
    <r>
      <t>二、按</t>
    </r>
    <r>
      <rPr>
        <b/>
        <sz val="12"/>
        <rFont val="宋体"/>
        <family val="0"/>
      </rPr>
      <t>考查五级</t>
    </r>
    <r>
      <rPr>
        <sz val="12"/>
        <rFont val="宋体"/>
        <family val="0"/>
      </rPr>
      <t xml:space="preserve">（优秀、良好、中等、及格、不及格）考核的课程
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1．未安排“期中测验”的课程，平时总评成绩占40％，综合测试占60％；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2．安排有“期中测验”的课程，平时总评成绩占20％，期中考试占20％，期末考试占60％；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3．考查课是否安排期中测验，可由主讲教师自行确定。</t>
    </r>
  </si>
  <si>
    <r>
      <t>三、</t>
    </r>
    <r>
      <rPr>
        <b/>
        <sz val="12"/>
        <rFont val="宋体"/>
        <family val="0"/>
      </rPr>
      <t>考试课</t>
    </r>
    <r>
      <rPr>
        <sz val="12"/>
        <rFont val="宋体"/>
        <family val="0"/>
      </rPr>
      <t xml:space="preserve">各项成绩均按百分制记分，具体规定如下：
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1．不安排“期中考试”的课程，平时总评成绩占30％，期末考试成绩占70％；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2．安排有“期中考试”的课程，平时总评成绩占20％，期中考试占20％，期末考试占60％；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3．中职本考试课必须安排期中考试。</t>
    </r>
  </si>
  <si>
    <t xml:space="preserve">    9、考试课需要将平时总评、期中成绩栏填好，在考试前三天将电子稿报到开课系部，期末成绩由开课系部上分人员填写。考查课应在课程结束前进行“综合测试”，课程结束三天内将完整成绩单（纸质和电子稿）由教师本人报到开课系部。</t>
  </si>
  <si>
    <r>
      <t xml:space="preserve">    5、如</t>
    </r>
    <r>
      <rPr>
        <sz val="12"/>
        <color indexed="10"/>
        <rFont val="宋体"/>
        <family val="0"/>
      </rPr>
      <t>考核方式为“考查两级”（两级分制），成绩单中只需在综合测试列相应单元格填写“合格”、“不合格”。</t>
    </r>
  </si>
  <si>
    <t>以下信息为成绩单报送说明：</t>
  </si>
  <si>
    <t xml:space="preserve">    7、体育课，公共选修课，或者修读大学英语、专业外语和科技外语的小语种学生成绩，以及赴日班单独开设课程的学生成绩需填报专用成绩单。</t>
  </si>
  <si>
    <t>思政部</t>
  </si>
  <si>
    <t>冶金学院</t>
  </si>
  <si>
    <t>韩超</t>
  </si>
  <si>
    <t>赵宁</t>
  </si>
  <si>
    <t>张阔</t>
  </si>
  <si>
    <t>张阳</t>
  </si>
  <si>
    <t>外语系</t>
  </si>
  <si>
    <t>孙鹏</t>
  </si>
  <si>
    <t>李洋</t>
  </si>
  <si>
    <t>孙博</t>
  </si>
  <si>
    <t>李佳</t>
  </si>
  <si>
    <t>王双</t>
  </si>
  <si>
    <t>李哲</t>
  </si>
  <si>
    <t>王莹</t>
  </si>
  <si>
    <t>高健</t>
  </si>
  <si>
    <t>王斌</t>
  </si>
  <si>
    <t>李鹤</t>
  </si>
  <si>
    <t>郑伟</t>
  </si>
  <si>
    <t>刘硕</t>
  </si>
  <si>
    <t>刘岩</t>
  </si>
  <si>
    <t>王欢</t>
  </si>
  <si>
    <t>王鹏</t>
  </si>
  <si>
    <t>王琪</t>
  </si>
  <si>
    <t>陈晨</t>
  </si>
  <si>
    <t>杨磊</t>
  </si>
  <si>
    <t>×××</t>
  </si>
  <si>
    <t>班级</t>
  </si>
  <si>
    <t>管理学院</t>
  </si>
  <si>
    <t>机械学院</t>
  </si>
  <si>
    <t>药化学院</t>
  </si>
  <si>
    <t>人艺学院</t>
  </si>
  <si>
    <t>电信学院</t>
  </si>
  <si>
    <t>冶金学院</t>
  </si>
  <si>
    <t>院系</t>
  </si>
  <si>
    <t>姓名</t>
  </si>
  <si>
    <t>小语种</t>
  </si>
  <si>
    <t>年级差</t>
  </si>
  <si>
    <t>陈浩</t>
  </si>
  <si>
    <t>李雪</t>
  </si>
  <si>
    <t>李欣</t>
  </si>
  <si>
    <t>于洋</t>
  </si>
  <si>
    <t>王磊</t>
  </si>
  <si>
    <t>李岩</t>
  </si>
  <si>
    <t>刘博</t>
  </si>
  <si>
    <t>王鑫</t>
  </si>
  <si>
    <t>徐浩</t>
  </si>
  <si>
    <t>王宁</t>
  </si>
  <si>
    <t>冯帅</t>
  </si>
  <si>
    <t>刘洋</t>
  </si>
  <si>
    <t>张博</t>
  </si>
  <si>
    <t>张旭</t>
  </si>
  <si>
    <t>李丹</t>
  </si>
  <si>
    <t>刘畅</t>
  </si>
  <si>
    <t>王健</t>
  </si>
  <si>
    <t>平时总评</t>
  </si>
  <si>
    <t>补考成绩</t>
  </si>
  <si>
    <t>期中成绩</t>
  </si>
  <si>
    <r>
      <t>学</t>
    </r>
    <r>
      <rPr>
        <sz val="10"/>
        <rFont val="Times New Roman"/>
        <family val="1"/>
      </rPr>
      <t xml:space="preserve">    </t>
    </r>
    <r>
      <rPr>
        <sz val="10"/>
        <rFont val="黑体"/>
        <family val="3"/>
      </rPr>
      <t>号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</si>
  <si>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 xml:space="preserve"> 名</t>
    </r>
  </si>
  <si>
    <t>总评 成绩</t>
  </si>
  <si>
    <t>重修成绩</t>
  </si>
  <si>
    <t>～</t>
  </si>
  <si>
    <t>学年度</t>
  </si>
  <si>
    <t>第</t>
  </si>
  <si>
    <t>学期</t>
  </si>
  <si>
    <t>良好人数</t>
  </si>
  <si>
    <t>及格人数</t>
  </si>
  <si>
    <t>不及格人数</t>
  </si>
  <si>
    <t>优秀
人数</t>
  </si>
  <si>
    <t>中等
人数</t>
  </si>
  <si>
    <t>实际参加
考试人数</t>
  </si>
  <si>
    <t>免考人数</t>
  </si>
  <si>
    <t>基础部</t>
  </si>
  <si>
    <t>体育部</t>
  </si>
  <si>
    <t>图书馆</t>
  </si>
  <si>
    <t>武装部</t>
  </si>
  <si>
    <t>就业中心</t>
  </si>
  <si>
    <t>应参加
考试人数</t>
  </si>
  <si>
    <r>
      <t xml:space="preserve"> 上分人签字：           开课教研室主任签字：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开课系部主任签字：          </t>
    </r>
  </si>
  <si>
    <t>王冬</t>
  </si>
  <si>
    <t>杨帆</t>
  </si>
  <si>
    <t>王睿</t>
  </si>
  <si>
    <t>刘爽</t>
  </si>
  <si>
    <t>张鹏</t>
  </si>
  <si>
    <t>王琳</t>
  </si>
  <si>
    <t>王超</t>
  </si>
  <si>
    <t>王博</t>
  </si>
  <si>
    <t>选择系别</t>
  </si>
  <si>
    <t>学号</t>
  </si>
  <si>
    <t>缓考人数</t>
  </si>
  <si>
    <t>课程考核成绩报告单</t>
  </si>
  <si>
    <t>专业年级</t>
  </si>
  <si>
    <t>班级在    籍人数</t>
  </si>
  <si>
    <t>停考人数</t>
  </si>
  <si>
    <t>缺考人数</t>
  </si>
  <si>
    <t>违纪/作弊人数</t>
  </si>
  <si>
    <t>成绩单填报说明</t>
  </si>
  <si>
    <r>
      <t xml:space="preserve">系别  </t>
    </r>
    <r>
      <rPr>
        <sz val="12"/>
        <rFont val="Times New Roman"/>
        <family val="1"/>
      </rPr>
      <t xml:space="preserve"> </t>
    </r>
  </si>
  <si>
    <t>班级代码</t>
  </si>
  <si>
    <t>课程名称</t>
  </si>
  <si>
    <t>考核方式</t>
  </si>
  <si>
    <t>开课单位</t>
  </si>
  <si>
    <t>任课教师</t>
  </si>
  <si>
    <t>综合测试日期：</t>
  </si>
  <si>
    <t>年</t>
  </si>
  <si>
    <t>月</t>
  </si>
  <si>
    <t>日</t>
  </si>
  <si>
    <t>课程性质</t>
  </si>
  <si>
    <t>班级简称</t>
  </si>
  <si>
    <t>学时</t>
  </si>
  <si>
    <t>刘斌</t>
  </si>
  <si>
    <t>外语系</t>
  </si>
  <si>
    <t>刘帅</t>
  </si>
  <si>
    <t>×××</t>
  </si>
  <si>
    <t>×××</t>
  </si>
  <si>
    <t>实践中心</t>
  </si>
  <si>
    <t>管理学院</t>
  </si>
  <si>
    <t>胡爽</t>
  </si>
  <si>
    <t>6513111226</t>
  </si>
  <si>
    <t>薛增明</t>
  </si>
  <si>
    <t>刘飞</t>
  </si>
  <si>
    <t>周鹏</t>
  </si>
  <si>
    <t>鲍宇</t>
  </si>
  <si>
    <t>王伟光</t>
  </si>
  <si>
    <t>王贤</t>
  </si>
  <si>
    <t>赵俊</t>
  </si>
  <si>
    <t>李云飞</t>
  </si>
  <si>
    <t>李国磊</t>
  </si>
  <si>
    <t>刘通</t>
  </si>
  <si>
    <t>李玲玲</t>
  </si>
  <si>
    <t>林丹</t>
  </si>
  <si>
    <t>马佳</t>
  </si>
  <si>
    <t>孙旭</t>
  </si>
  <si>
    <t>应用学院</t>
  </si>
  <si>
    <r>
      <t xml:space="preserve">    3、</t>
    </r>
    <r>
      <rPr>
        <sz val="12"/>
        <color indexed="10"/>
        <rFont val="宋体"/>
        <family val="0"/>
      </rPr>
      <t>各项成绩均按百分制填写，所占比例由公式计算自动完成。</t>
    </r>
    <r>
      <rPr>
        <sz val="12"/>
        <color indexed="10"/>
        <rFont val="宋体"/>
        <family val="0"/>
      </rPr>
      <t>如平时总评应填入介于0～100之间的数值</t>
    </r>
    <r>
      <rPr>
        <sz val="12"/>
        <rFont val="宋体"/>
        <family val="0"/>
      </rPr>
      <t xml:space="preserve">；不得有空白或出现其他信息说明。
    </t>
    </r>
  </si>
  <si>
    <t xml:space="preserve">    4、在录入期末成绩或综合测试成绩时，除正常成绩外，只可以填违纪、作弊、停考、缺考、缓考、免考字样，不得出现空白或其他信息（考查两级见第5条）。尤其要特别注意“免考”、“停考”和“缓考”学生的信息录入必须依据审批表做到详实准确。</t>
  </si>
  <si>
    <t xml:space="preserve">    6、大学英语、专业英语或科技英语课程，对期末成绩或综合测试列出现“日语”、“俄语”字样的单元格不必填报。除以上三门课程之外的其他课程，仍需正常填入学生相应考核成绩。</t>
  </si>
  <si>
    <r>
      <t xml:space="preserve">    10、</t>
    </r>
    <r>
      <rPr>
        <sz val="12"/>
        <rFont val="宋体"/>
        <family val="0"/>
      </rPr>
      <t>报告单下部签字栏处必须有签字，其中：考查课任课教师签字处应由任课教师确认无漏报、错报后签字；考试课上分人应由开课系部上分小组人员签字；成绩单必须有开课单位相关负责人（教研室主任、教学院长）签字。</t>
    </r>
  </si>
  <si>
    <t>PLC实习</t>
  </si>
  <si>
    <t>应用学院</t>
  </si>
  <si>
    <t>传动控制系统实习</t>
  </si>
  <si>
    <t>毕业实习</t>
  </si>
  <si>
    <t>EDA实习</t>
  </si>
  <si>
    <t>过程控制实习</t>
  </si>
  <si>
    <t>教育教学实习</t>
  </si>
  <si>
    <t>采矿BG12</t>
  </si>
  <si>
    <t>采矿BG12考查</t>
  </si>
  <si>
    <t>测绘BG12</t>
  </si>
  <si>
    <t>创新专题设计</t>
  </si>
  <si>
    <t>测绘BG12考查</t>
  </si>
  <si>
    <t>测控BG12</t>
  </si>
  <si>
    <t>测控BG12考查</t>
  </si>
  <si>
    <t>档案BG12</t>
  </si>
  <si>
    <t>档案BG12考查</t>
  </si>
  <si>
    <t>电气BG12</t>
  </si>
  <si>
    <t>电气BG12考查</t>
  </si>
  <si>
    <t>广告BG12</t>
  </si>
  <si>
    <t>广告BG12考查</t>
  </si>
  <si>
    <t>汉语BG12</t>
  </si>
  <si>
    <t>汉语BG12考查</t>
  </si>
  <si>
    <t>环境BG12</t>
  </si>
  <si>
    <t>环境BG12考查</t>
  </si>
  <si>
    <t>会计BG12</t>
  </si>
  <si>
    <t>会计BG12考查</t>
  </si>
  <si>
    <t>会计BZ14</t>
  </si>
  <si>
    <t>会计BZ14考查</t>
  </si>
  <si>
    <t>绘画BG12</t>
  </si>
  <si>
    <t>绘画BG12考查</t>
  </si>
  <si>
    <t>机电BG12</t>
  </si>
  <si>
    <t>机电BG12考查</t>
  </si>
  <si>
    <t>机电BS12</t>
  </si>
  <si>
    <t>机电BS12考查</t>
  </si>
  <si>
    <t>计BG12</t>
  </si>
  <si>
    <t>计BG12考查</t>
  </si>
  <si>
    <t>计BS12</t>
  </si>
  <si>
    <t>计BS12考查</t>
  </si>
  <si>
    <t>土木BG12</t>
  </si>
  <si>
    <t>土木BG12考查</t>
  </si>
  <si>
    <t>土木BZ14</t>
  </si>
  <si>
    <t>土木BZ14考查</t>
  </si>
  <si>
    <t>小教BS12</t>
  </si>
  <si>
    <t>小教BS12考查</t>
  </si>
  <si>
    <t>冶金BG12</t>
  </si>
  <si>
    <t>冶金BG12考查</t>
  </si>
  <si>
    <t>艺设BG12</t>
  </si>
  <si>
    <t>艺设BG12考查</t>
  </si>
  <si>
    <t>音乐BG12</t>
  </si>
  <si>
    <t>音乐BG12考查</t>
  </si>
  <si>
    <t>英语BG12</t>
  </si>
  <si>
    <t>英语BG12考查</t>
  </si>
  <si>
    <t>制药BG12</t>
  </si>
  <si>
    <t>制药BG12考查</t>
  </si>
  <si>
    <t>自BG12</t>
  </si>
  <si>
    <t>自BG12考查</t>
  </si>
  <si>
    <t>测控BG121</t>
  </si>
  <si>
    <t>6011112101</t>
  </si>
  <si>
    <t>毕强</t>
  </si>
  <si>
    <t>6011112102</t>
  </si>
  <si>
    <t>付鹤</t>
  </si>
  <si>
    <t>6011112104</t>
  </si>
  <si>
    <t>韩沛兴</t>
  </si>
  <si>
    <t>6011112105</t>
  </si>
  <si>
    <t>黄春蓬</t>
  </si>
  <si>
    <t>6011112106</t>
  </si>
  <si>
    <t>蒋海波</t>
  </si>
  <si>
    <t>6011112107</t>
  </si>
  <si>
    <t>李华中</t>
  </si>
  <si>
    <t>6011112108</t>
  </si>
  <si>
    <t>李玲</t>
  </si>
  <si>
    <t>6011112109</t>
  </si>
  <si>
    <t>李蕊</t>
  </si>
  <si>
    <t>6011112110</t>
  </si>
  <si>
    <t>李唯</t>
  </si>
  <si>
    <t>6011112111</t>
  </si>
  <si>
    <t>林广雄</t>
  </si>
  <si>
    <t>6011112112</t>
  </si>
  <si>
    <t>刘宏宇</t>
  </si>
  <si>
    <t>6011112113</t>
  </si>
  <si>
    <t>栾闻强</t>
  </si>
  <si>
    <t>6011112114</t>
  </si>
  <si>
    <t>马广鹍</t>
  </si>
  <si>
    <t>6011112115</t>
  </si>
  <si>
    <t>宋宝存</t>
  </si>
  <si>
    <t>6011112116</t>
  </si>
  <si>
    <t>宋庆武</t>
  </si>
  <si>
    <t>6011112117</t>
  </si>
  <si>
    <t>孙福成</t>
  </si>
  <si>
    <t>6011112118</t>
  </si>
  <si>
    <t>汤雪松</t>
  </si>
  <si>
    <t>6011112119</t>
  </si>
  <si>
    <t>王传为</t>
  </si>
  <si>
    <t>6011112120</t>
  </si>
  <si>
    <t>王聪</t>
  </si>
  <si>
    <t>6011112121</t>
  </si>
  <si>
    <t>王嘉臻</t>
  </si>
  <si>
    <t>6011112122</t>
  </si>
  <si>
    <t>王禄宇</t>
  </si>
  <si>
    <t>6011112123</t>
  </si>
  <si>
    <t>王乃健</t>
  </si>
  <si>
    <t>6011112124</t>
  </si>
  <si>
    <t>王妍</t>
  </si>
  <si>
    <t>6011112125</t>
  </si>
  <si>
    <t>杨金雨</t>
  </si>
  <si>
    <t>6011112126</t>
  </si>
  <si>
    <t>岳云雷</t>
  </si>
  <si>
    <t>6011112127</t>
  </si>
  <si>
    <t>张文龙</t>
  </si>
  <si>
    <t>6011112128</t>
  </si>
  <si>
    <t>张晓晶</t>
  </si>
  <si>
    <t>6011112129</t>
  </si>
  <si>
    <t>张晓洵</t>
  </si>
  <si>
    <t>6011112130</t>
  </si>
  <si>
    <t>赵哲</t>
  </si>
  <si>
    <t>6011112131</t>
  </si>
  <si>
    <t>周家伟</t>
  </si>
  <si>
    <t>6011112132</t>
  </si>
  <si>
    <t>周思宇</t>
  </si>
  <si>
    <t>测控BG122</t>
  </si>
  <si>
    <t>6011112201</t>
  </si>
  <si>
    <t>白连明</t>
  </si>
  <si>
    <t>6011112202</t>
  </si>
  <si>
    <t>蔡尔锐</t>
  </si>
  <si>
    <t>6011112203</t>
  </si>
  <si>
    <t>范文军</t>
  </si>
  <si>
    <t>6011112204</t>
  </si>
  <si>
    <t>葛啸</t>
  </si>
  <si>
    <t>6011112205</t>
  </si>
  <si>
    <t>计旭</t>
  </si>
  <si>
    <t>6011112206</t>
  </si>
  <si>
    <t>李成旭</t>
  </si>
  <si>
    <t>6011112207</t>
  </si>
  <si>
    <t>李腾飞</t>
  </si>
  <si>
    <t>6011112208</t>
  </si>
  <si>
    <t>6011112209</t>
  </si>
  <si>
    <t>刘闯</t>
  </si>
  <si>
    <t>6011112210</t>
  </si>
  <si>
    <t>刘慧斌</t>
  </si>
  <si>
    <t>6011112211</t>
  </si>
  <si>
    <t>刘璐璐</t>
  </si>
  <si>
    <t>6011112212</t>
  </si>
  <si>
    <t>路东东</t>
  </si>
  <si>
    <t>6011112213</t>
  </si>
  <si>
    <t>吕茗阳</t>
  </si>
  <si>
    <t>6011112214</t>
  </si>
  <si>
    <t>马金鹏</t>
  </si>
  <si>
    <t>6011112215</t>
  </si>
  <si>
    <t>庞松若</t>
  </si>
  <si>
    <t>6011112216</t>
  </si>
  <si>
    <t>屈勇达</t>
  </si>
  <si>
    <t>6011112217</t>
  </si>
  <si>
    <t>6011112218</t>
  </si>
  <si>
    <t>孙清风</t>
  </si>
  <si>
    <t>6011112219</t>
  </si>
  <si>
    <t>田宇驰</t>
  </si>
  <si>
    <t>6011112220</t>
  </si>
  <si>
    <t>王冠中</t>
  </si>
  <si>
    <t>6011112221</t>
  </si>
  <si>
    <t>王胡生</t>
  </si>
  <si>
    <t>6011112222</t>
  </si>
  <si>
    <t>王若思</t>
  </si>
  <si>
    <t>6011112223</t>
  </si>
  <si>
    <t>王旭</t>
  </si>
  <si>
    <t>6011112224</t>
  </si>
  <si>
    <t>王懿</t>
  </si>
  <si>
    <t>6011112225</t>
  </si>
  <si>
    <t>王源</t>
  </si>
  <si>
    <t>6011112226</t>
  </si>
  <si>
    <t>吴庆东</t>
  </si>
  <si>
    <t>6011112227</t>
  </si>
  <si>
    <t>徐伟刚</t>
  </si>
  <si>
    <t>6011112228</t>
  </si>
  <si>
    <t>薛梦</t>
  </si>
  <si>
    <t>6011112229</t>
  </si>
  <si>
    <t>颜林飞</t>
  </si>
  <si>
    <t>6011112230</t>
  </si>
  <si>
    <t>张伟宜</t>
  </si>
  <si>
    <t>6011112231</t>
  </si>
  <si>
    <t>赵旭东</t>
  </si>
  <si>
    <t>6011112232</t>
  </si>
  <si>
    <t>赵学鑫</t>
  </si>
  <si>
    <t>6011112233</t>
  </si>
  <si>
    <t>郑智伟</t>
  </si>
  <si>
    <t>6011112234</t>
  </si>
  <si>
    <t>6011112235</t>
  </si>
  <si>
    <t>朱俊婉</t>
  </si>
  <si>
    <t>电气BG121</t>
  </si>
  <si>
    <t>6013112101</t>
  </si>
  <si>
    <t>曹沐新</t>
  </si>
  <si>
    <t>6013112102</t>
  </si>
  <si>
    <t>丁志文</t>
  </si>
  <si>
    <t>6013112103</t>
  </si>
  <si>
    <t>董航</t>
  </si>
  <si>
    <t>6013112104</t>
  </si>
  <si>
    <t>冯超</t>
  </si>
  <si>
    <t>6013112105</t>
  </si>
  <si>
    <t>冯利涛</t>
  </si>
  <si>
    <t>6013112106</t>
  </si>
  <si>
    <t>冯铮</t>
  </si>
  <si>
    <t>6013112107</t>
  </si>
  <si>
    <t>高松</t>
  </si>
  <si>
    <t>6013112108</t>
  </si>
  <si>
    <t>高洋</t>
  </si>
  <si>
    <t>6013112109</t>
  </si>
  <si>
    <t>韩冰</t>
  </si>
  <si>
    <t>6013112110</t>
  </si>
  <si>
    <t>黄鹤云</t>
  </si>
  <si>
    <t>6013112111</t>
  </si>
  <si>
    <t>姜文义</t>
  </si>
  <si>
    <t>6013112112</t>
  </si>
  <si>
    <t>靳永霞</t>
  </si>
  <si>
    <t>6013112113</t>
  </si>
  <si>
    <t>冷鑫</t>
  </si>
  <si>
    <t>6013112114</t>
  </si>
  <si>
    <t>李佳懿</t>
  </si>
  <si>
    <t>6013112115</t>
  </si>
  <si>
    <t>李强</t>
  </si>
  <si>
    <t>6013112116</t>
  </si>
  <si>
    <t>6013112117</t>
  </si>
  <si>
    <t>6013112118</t>
  </si>
  <si>
    <t>刘海东</t>
  </si>
  <si>
    <t>6013112119</t>
  </si>
  <si>
    <t>刘积闯</t>
  </si>
  <si>
    <t>6013112120</t>
  </si>
  <si>
    <t>刘江涛</t>
  </si>
  <si>
    <t>6013112121</t>
  </si>
  <si>
    <t>刘锟</t>
  </si>
  <si>
    <t>6013112122</t>
  </si>
  <si>
    <t>刘炎</t>
  </si>
  <si>
    <t>6013112123</t>
  </si>
  <si>
    <t>马世强</t>
  </si>
  <si>
    <t>6013112124</t>
  </si>
  <si>
    <t>牛铁磊</t>
  </si>
  <si>
    <t>6013112126</t>
  </si>
  <si>
    <t>孙鸿</t>
  </si>
  <si>
    <t>6013112127</t>
  </si>
  <si>
    <t>孙啸雨</t>
  </si>
  <si>
    <t>6013112128</t>
  </si>
  <si>
    <t>王邵和</t>
  </si>
  <si>
    <t>6013112130</t>
  </si>
  <si>
    <t>吴迪</t>
  </si>
  <si>
    <t>6013112131</t>
  </si>
  <si>
    <t>姚磊</t>
  </si>
  <si>
    <t>6013112132</t>
  </si>
  <si>
    <t>于帅山</t>
  </si>
  <si>
    <t>6013112133</t>
  </si>
  <si>
    <t>袁野</t>
  </si>
  <si>
    <t>6013112134</t>
  </si>
  <si>
    <t>张宏宇</t>
  </si>
  <si>
    <t>6013112135</t>
  </si>
  <si>
    <t>张洪宇</t>
  </si>
  <si>
    <t>6013112136</t>
  </si>
  <si>
    <t>张立胜</t>
  </si>
  <si>
    <t>6013112137</t>
  </si>
  <si>
    <t>6013112139</t>
  </si>
  <si>
    <t>6013112140</t>
  </si>
  <si>
    <t>赵晨林</t>
  </si>
  <si>
    <t>电气BG122</t>
  </si>
  <si>
    <t>6013112201</t>
  </si>
  <si>
    <t>白添羽</t>
  </si>
  <si>
    <t>6013112202</t>
  </si>
  <si>
    <t>陈仕彧</t>
  </si>
  <si>
    <t>6013112203</t>
  </si>
  <si>
    <t>杜鹏</t>
  </si>
  <si>
    <t>6013112204</t>
  </si>
  <si>
    <t>高国伟</t>
  </si>
  <si>
    <t>6013112205</t>
  </si>
  <si>
    <t>宫晓涵</t>
  </si>
  <si>
    <t>6013112206</t>
  </si>
  <si>
    <t>李海威</t>
  </si>
  <si>
    <t>6013112207</t>
  </si>
  <si>
    <t>李健园</t>
  </si>
  <si>
    <t>6013112208</t>
  </si>
  <si>
    <t>李宁</t>
  </si>
  <si>
    <t>6013112209</t>
  </si>
  <si>
    <t>李思洋</t>
  </si>
  <si>
    <t>6013112210</t>
  </si>
  <si>
    <t>李思瑶</t>
  </si>
  <si>
    <t>6013112211</t>
  </si>
  <si>
    <t>李永亮</t>
  </si>
  <si>
    <t>6013112212</t>
  </si>
  <si>
    <t>李由</t>
  </si>
  <si>
    <t>6013112213</t>
  </si>
  <si>
    <t>刘鑫</t>
  </si>
  <si>
    <t>6013112214</t>
  </si>
  <si>
    <t>刘宇欣</t>
  </si>
  <si>
    <t>6013112215</t>
  </si>
  <si>
    <t>马骁</t>
  </si>
  <si>
    <t>6013112216</t>
  </si>
  <si>
    <t>秦松鄂</t>
  </si>
  <si>
    <t>6013112217</t>
  </si>
  <si>
    <t>石雨涵</t>
  </si>
  <si>
    <t>6013112218</t>
  </si>
  <si>
    <t>宋立朋</t>
  </si>
  <si>
    <t>6013112219</t>
  </si>
  <si>
    <t>王浩</t>
  </si>
  <si>
    <t>6013112220</t>
  </si>
  <si>
    <t>王兴鹏</t>
  </si>
  <si>
    <t>6013112221</t>
  </si>
  <si>
    <t>王哲</t>
  </si>
  <si>
    <t>6013112222</t>
  </si>
  <si>
    <t>吴晓东</t>
  </si>
  <si>
    <t>6013112223</t>
  </si>
  <si>
    <t>武益珂</t>
  </si>
  <si>
    <t>6013112224</t>
  </si>
  <si>
    <t>谢迪</t>
  </si>
  <si>
    <t>6013112225</t>
  </si>
  <si>
    <t>辛云澍</t>
  </si>
  <si>
    <t>6013112227</t>
  </si>
  <si>
    <t>衣春龙</t>
  </si>
  <si>
    <t>6013112228</t>
  </si>
  <si>
    <t>于淼</t>
  </si>
  <si>
    <t>6013112229</t>
  </si>
  <si>
    <t>于琦</t>
  </si>
  <si>
    <t>6013112230</t>
  </si>
  <si>
    <t>张春柳</t>
  </si>
  <si>
    <t>6013112231</t>
  </si>
  <si>
    <t>6013112232</t>
  </si>
  <si>
    <t>张磊</t>
  </si>
  <si>
    <t>6013112233</t>
  </si>
  <si>
    <t>张林</t>
  </si>
  <si>
    <t>6013112234</t>
  </si>
  <si>
    <t>张彦尧</t>
  </si>
  <si>
    <t>6013112235</t>
  </si>
  <si>
    <t>张耀辉</t>
  </si>
  <si>
    <t>6013112236</t>
  </si>
  <si>
    <t>张玉东</t>
  </si>
  <si>
    <t>6013112237</t>
  </si>
  <si>
    <t>赵峰</t>
  </si>
  <si>
    <t>6013112238</t>
  </si>
  <si>
    <t>赵福安</t>
  </si>
  <si>
    <t>6013112239</t>
  </si>
  <si>
    <t>周密</t>
  </si>
  <si>
    <t>6013112240</t>
  </si>
  <si>
    <t>朱秋铭</t>
  </si>
  <si>
    <t>6013112241</t>
  </si>
  <si>
    <t>朱晓薇</t>
  </si>
  <si>
    <t>计BG121</t>
  </si>
  <si>
    <t>6020112101</t>
  </si>
  <si>
    <t>6020112102</t>
  </si>
  <si>
    <t>邓乃川</t>
  </si>
  <si>
    <t>6020112103</t>
  </si>
  <si>
    <t>丁乃琪</t>
  </si>
  <si>
    <t>6020112104</t>
  </si>
  <si>
    <t>费志强</t>
  </si>
  <si>
    <t>6020112105</t>
  </si>
  <si>
    <t>高站勇</t>
  </si>
  <si>
    <t>6020112106</t>
  </si>
  <si>
    <t>勾家有</t>
  </si>
  <si>
    <t>6020112107</t>
  </si>
  <si>
    <t>郭宪章</t>
  </si>
  <si>
    <t>6020112108</t>
  </si>
  <si>
    <t>韩慧君</t>
  </si>
  <si>
    <t>6020112109</t>
  </si>
  <si>
    <t>何福威</t>
  </si>
  <si>
    <t>6020112110</t>
  </si>
  <si>
    <t>何壮壮</t>
  </si>
  <si>
    <t>6020112111</t>
  </si>
  <si>
    <t>姜易成</t>
  </si>
  <si>
    <t>6020112112</t>
  </si>
  <si>
    <t>康海洋</t>
  </si>
  <si>
    <t>6020112113</t>
  </si>
  <si>
    <t>李飞</t>
  </si>
  <si>
    <t>6020112115</t>
  </si>
  <si>
    <t>6020112116</t>
  </si>
  <si>
    <t>林强</t>
  </si>
  <si>
    <t>6020112117</t>
  </si>
  <si>
    <t>苗宜龙</t>
  </si>
  <si>
    <t>6020112118</t>
  </si>
  <si>
    <t>屈平洋</t>
  </si>
  <si>
    <t>6020112119</t>
  </si>
  <si>
    <t>商健</t>
  </si>
  <si>
    <t>6020112120</t>
  </si>
  <si>
    <t>沈永欢</t>
  </si>
  <si>
    <t>6020112121</t>
  </si>
  <si>
    <t>孙威</t>
  </si>
  <si>
    <t>6020112122</t>
  </si>
  <si>
    <t>王婧</t>
  </si>
  <si>
    <t>6020112123</t>
  </si>
  <si>
    <t>王婷婷</t>
  </si>
  <si>
    <t>6020112124</t>
  </si>
  <si>
    <t>王熙钰</t>
  </si>
  <si>
    <t>6020112125</t>
  </si>
  <si>
    <t>肖英杰</t>
  </si>
  <si>
    <t>6020112126</t>
  </si>
  <si>
    <t>徐子华</t>
  </si>
  <si>
    <t>6020112127</t>
  </si>
  <si>
    <t>尹广祥</t>
  </si>
  <si>
    <t>6020112128</t>
  </si>
  <si>
    <t>张慧明</t>
  </si>
  <si>
    <t>6020112129</t>
  </si>
  <si>
    <t>张学龙</t>
  </si>
  <si>
    <t>6020112130</t>
  </si>
  <si>
    <t>张玉强</t>
  </si>
  <si>
    <t>6020112131</t>
  </si>
  <si>
    <t>周远翔</t>
  </si>
  <si>
    <t>6020112132</t>
  </si>
  <si>
    <t>庄湿僮</t>
  </si>
  <si>
    <t>计BS121</t>
  </si>
  <si>
    <t>6021212101</t>
  </si>
  <si>
    <t>白涛</t>
  </si>
  <si>
    <t>6021212102</t>
  </si>
  <si>
    <t>冯佳聪</t>
  </si>
  <si>
    <t>6021212103</t>
  </si>
  <si>
    <t>傅朝倩</t>
  </si>
  <si>
    <t>6021212104</t>
  </si>
  <si>
    <t>关博</t>
  </si>
  <si>
    <t>6021212105</t>
  </si>
  <si>
    <t>郝桐</t>
  </si>
  <si>
    <t>6021212106</t>
  </si>
  <si>
    <t>江松海</t>
  </si>
  <si>
    <t>6021212107</t>
  </si>
  <si>
    <t>李天钰</t>
  </si>
  <si>
    <t>6021212108</t>
  </si>
  <si>
    <t>6021212109</t>
  </si>
  <si>
    <t>廖畅</t>
  </si>
  <si>
    <t>6021212110</t>
  </si>
  <si>
    <t>刘炳男</t>
  </si>
  <si>
    <t>6021212111</t>
  </si>
  <si>
    <t>陆明川</t>
  </si>
  <si>
    <t>6021212112</t>
  </si>
  <si>
    <t>吕世岩</t>
  </si>
  <si>
    <t>6021212113</t>
  </si>
  <si>
    <t>吕阳阳</t>
  </si>
  <si>
    <t>6021212114</t>
  </si>
  <si>
    <t>6021212115</t>
  </si>
  <si>
    <t>孟祥鑫</t>
  </si>
  <si>
    <t>6021212116</t>
  </si>
  <si>
    <t>任亚楠</t>
  </si>
  <si>
    <t>6021212117</t>
  </si>
  <si>
    <t>苏杭</t>
  </si>
  <si>
    <t>6021212118</t>
  </si>
  <si>
    <t>孙理鑫</t>
  </si>
  <si>
    <t>6021212119</t>
  </si>
  <si>
    <t>佟思达</t>
  </si>
  <si>
    <t>6021212120</t>
  </si>
  <si>
    <t>王闯</t>
  </si>
  <si>
    <t>6021212121</t>
  </si>
  <si>
    <t>王大为</t>
  </si>
  <si>
    <t>6021212122</t>
  </si>
  <si>
    <t>王家奇</t>
  </si>
  <si>
    <t>6021212123</t>
  </si>
  <si>
    <t>王英达</t>
  </si>
  <si>
    <t>6021212124</t>
  </si>
  <si>
    <t>于浩</t>
  </si>
  <si>
    <t>6021212125</t>
  </si>
  <si>
    <t>于文涛</t>
  </si>
  <si>
    <t>6021212126</t>
  </si>
  <si>
    <t>张璇</t>
  </si>
  <si>
    <t>6021212127</t>
  </si>
  <si>
    <t>赵飞</t>
  </si>
  <si>
    <t>6021212128</t>
  </si>
  <si>
    <t>赵洋</t>
  </si>
  <si>
    <t>6021212129</t>
  </si>
  <si>
    <t>郑皓严</t>
  </si>
  <si>
    <t>6021212130</t>
  </si>
  <si>
    <t>郑倩倩</t>
  </si>
  <si>
    <t>计BS122</t>
  </si>
  <si>
    <t>6021212201</t>
  </si>
  <si>
    <t>6021212202</t>
  </si>
  <si>
    <t>黄健</t>
  </si>
  <si>
    <t>6021212204</t>
  </si>
  <si>
    <t>李泓锦</t>
  </si>
  <si>
    <t>6021212205</t>
  </si>
  <si>
    <t>李思翰</t>
  </si>
  <si>
    <t>6021212206</t>
  </si>
  <si>
    <t>刘玉</t>
  </si>
  <si>
    <t>6021212207</t>
  </si>
  <si>
    <t>马金玉</t>
  </si>
  <si>
    <t>6021212208</t>
  </si>
  <si>
    <t>孟婷</t>
  </si>
  <si>
    <t>6021212209</t>
  </si>
  <si>
    <t>秦阳</t>
  </si>
  <si>
    <t>6021212210</t>
  </si>
  <si>
    <t>史艳辉</t>
  </si>
  <si>
    <t>6021212211</t>
  </si>
  <si>
    <t>宋毅</t>
  </si>
  <si>
    <t>6021212212</t>
  </si>
  <si>
    <t>田帅</t>
  </si>
  <si>
    <t>6021212213</t>
  </si>
  <si>
    <t>佟羽</t>
  </si>
  <si>
    <t>6021212214</t>
  </si>
  <si>
    <t>汪子博</t>
  </si>
  <si>
    <t>6021212215</t>
  </si>
  <si>
    <t>王思敏</t>
  </si>
  <si>
    <t>6021212216</t>
  </si>
  <si>
    <t>王雪松</t>
  </si>
  <si>
    <t>6021212217</t>
  </si>
  <si>
    <t>信佳佳</t>
  </si>
  <si>
    <t>6021212218</t>
  </si>
  <si>
    <t>许瑞雪</t>
  </si>
  <si>
    <t>6021212219</t>
  </si>
  <si>
    <t>许晓双</t>
  </si>
  <si>
    <t>6021212220</t>
  </si>
  <si>
    <t>闫麒</t>
  </si>
  <si>
    <t>6021212221</t>
  </si>
  <si>
    <t>杨可维</t>
  </si>
  <si>
    <t>6021212222</t>
  </si>
  <si>
    <t>杨美玲</t>
  </si>
  <si>
    <t>6021212223</t>
  </si>
  <si>
    <t>于福浩</t>
  </si>
  <si>
    <t>6021212224</t>
  </si>
  <si>
    <t>袁玉凤</t>
  </si>
  <si>
    <t>6021212225</t>
  </si>
  <si>
    <t>张长浩</t>
  </si>
  <si>
    <t>6021212226</t>
  </si>
  <si>
    <t>赵文静</t>
  </si>
  <si>
    <t>6021212227</t>
  </si>
  <si>
    <t>赵园喆</t>
  </si>
  <si>
    <t>6021212228</t>
  </si>
  <si>
    <t>朱佳文</t>
  </si>
  <si>
    <t>6021212229</t>
  </si>
  <si>
    <t>左莹</t>
  </si>
  <si>
    <t>通BG121</t>
  </si>
  <si>
    <t>6018112101</t>
  </si>
  <si>
    <t>常翠枝</t>
  </si>
  <si>
    <t>6018112102</t>
  </si>
  <si>
    <t>丁张旋</t>
  </si>
  <si>
    <t>6018112103</t>
  </si>
  <si>
    <t>韩基梁</t>
  </si>
  <si>
    <t>6018112104</t>
  </si>
  <si>
    <t>侯文赟</t>
  </si>
  <si>
    <t>6018112105</t>
  </si>
  <si>
    <t>胡国民</t>
  </si>
  <si>
    <t>6018112106</t>
  </si>
  <si>
    <t>黄波</t>
  </si>
  <si>
    <t>6018112107</t>
  </si>
  <si>
    <t>李宏伟</t>
  </si>
  <si>
    <t>6018112108</t>
  </si>
  <si>
    <t>李凌新</t>
  </si>
  <si>
    <t>6018112109</t>
  </si>
  <si>
    <t>李璐瑶</t>
  </si>
  <si>
    <t>6018112110</t>
  </si>
  <si>
    <t>刘明明</t>
  </si>
  <si>
    <t>6018112111</t>
  </si>
  <si>
    <t>刘日</t>
  </si>
  <si>
    <t>6018112112</t>
  </si>
  <si>
    <t>刘冶</t>
  </si>
  <si>
    <t>6018112113</t>
  </si>
  <si>
    <t>马吉吉</t>
  </si>
  <si>
    <t>6018112114</t>
  </si>
  <si>
    <t>孟鸣秋</t>
  </si>
  <si>
    <t>6018112115</t>
  </si>
  <si>
    <t>钱亮</t>
  </si>
  <si>
    <t>6018112116</t>
  </si>
  <si>
    <t>强建中</t>
  </si>
  <si>
    <t>6018112117</t>
  </si>
  <si>
    <t>史兴旺</t>
  </si>
  <si>
    <t>6018112118</t>
  </si>
  <si>
    <t>宋昂</t>
  </si>
  <si>
    <t>6018112119</t>
  </si>
  <si>
    <t>宋佳新</t>
  </si>
  <si>
    <t>6018112120</t>
  </si>
  <si>
    <t>宋巍</t>
  </si>
  <si>
    <t>6018112121</t>
  </si>
  <si>
    <t>孙磊磊</t>
  </si>
  <si>
    <t>6018112122</t>
  </si>
  <si>
    <t>田宏远</t>
  </si>
  <si>
    <t>6018112123</t>
  </si>
  <si>
    <t>王宝</t>
  </si>
  <si>
    <t>6018112124</t>
  </si>
  <si>
    <t>王秋影</t>
  </si>
  <si>
    <t>6018112125</t>
  </si>
  <si>
    <t>王馨</t>
  </si>
  <si>
    <t>6018112126</t>
  </si>
  <si>
    <t>吴佳樂</t>
  </si>
  <si>
    <t>6018112127</t>
  </si>
  <si>
    <t>徐晗博</t>
  </si>
  <si>
    <t>6018112129</t>
  </si>
  <si>
    <t>于美玲</t>
  </si>
  <si>
    <t>6018112130</t>
  </si>
  <si>
    <t>曾艳</t>
  </si>
  <si>
    <t>6018112131</t>
  </si>
  <si>
    <t>张鹤骞</t>
  </si>
  <si>
    <t>6018112132</t>
  </si>
  <si>
    <t>张玉彬</t>
  </si>
  <si>
    <t>6018112133</t>
  </si>
  <si>
    <t>张喆</t>
  </si>
  <si>
    <t>6018112134</t>
  </si>
  <si>
    <t>朱明月</t>
  </si>
  <si>
    <t>通BG122</t>
  </si>
  <si>
    <t>6018112201</t>
  </si>
  <si>
    <t>安海</t>
  </si>
  <si>
    <t>6018112202</t>
  </si>
  <si>
    <t>杜亚军</t>
  </si>
  <si>
    <t>6018112203</t>
  </si>
  <si>
    <t>高欢</t>
  </si>
  <si>
    <t>6018112204</t>
  </si>
  <si>
    <t>郭海洋</t>
  </si>
  <si>
    <t>6018112205</t>
  </si>
  <si>
    <t>韩冠宇</t>
  </si>
  <si>
    <t>6018112206</t>
  </si>
  <si>
    <t>霍世博</t>
  </si>
  <si>
    <t>6018112207</t>
  </si>
  <si>
    <t>姜宇鹏</t>
  </si>
  <si>
    <t>6018112208</t>
  </si>
  <si>
    <t>康可馨</t>
  </si>
  <si>
    <t>6018112209</t>
  </si>
  <si>
    <t>孔繁忱</t>
  </si>
  <si>
    <t>6018112210</t>
  </si>
  <si>
    <t>6018112212</t>
  </si>
  <si>
    <t>李永春</t>
  </si>
  <si>
    <t>6018112213</t>
  </si>
  <si>
    <t>6018112214</t>
  </si>
  <si>
    <t>刘付</t>
  </si>
  <si>
    <t>6018112215</t>
  </si>
  <si>
    <t>刘潇潇</t>
  </si>
  <si>
    <t>6018112216</t>
  </si>
  <si>
    <t>陆娜</t>
  </si>
  <si>
    <t>6018112217</t>
  </si>
  <si>
    <t>宋强</t>
  </si>
  <si>
    <t>6018112218</t>
  </si>
  <si>
    <t>宋维</t>
  </si>
  <si>
    <t>6018112219</t>
  </si>
  <si>
    <t>汪程程</t>
  </si>
  <si>
    <t>6018112220</t>
  </si>
  <si>
    <t>王瀚声</t>
  </si>
  <si>
    <t>6018112221</t>
  </si>
  <si>
    <t>6018112222</t>
  </si>
  <si>
    <t>王美艳</t>
  </si>
  <si>
    <t>6018112223</t>
  </si>
  <si>
    <t>王世旭</t>
  </si>
  <si>
    <t>6018112224</t>
  </si>
  <si>
    <t>谢晓蔚</t>
  </si>
  <si>
    <t>6018112225</t>
  </si>
  <si>
    <t>徐雪</t>
  </si>
  <si>
    <t>6018112226</t>
  </si>
  <si>
    <t>杨明昆</t>
  </si>
  <si>
    <t>6018112227</t>
  </si>
  <si>
    <t>杨文思</t>
  </si>
  <si>
    <t>6018112228</t>
  </si>
  <si>
    <t>于连昊</t>
  </si>
  <si>
    <t>6018112229</t>
  </si>
  <si>
    <t>6018112231</t>
  </si>
  <si>
    <t>张庆国</t>
  </si>
  <si>
    <t>6018112232</t>
  </si>
  <si>
    <t>张绍驰</t>
  </si>
  <si>
    <t>6018112233</t>
  </si>
  <si>
    <t>张世震</t>
  </si>
  <si>
    <t>6018112234</t>
  </si>
  <si>
    <t>章家腾</t>
  </si>
  <si>
    <t>6018112235</t>
  </si>
  <si>
    <t>周冉</t>
  </si>
  <si>
    <t>自BG121</t>
  </si>
  <si>
    <t>6019110109</t>
  </si>
  <si>
    <t>李国利</t>
  </si>
  <si>
    <t>6019112101</t>
  </si>
  <si>
    <t>边宇哲</t>
  </si>
  <si>
    <t>6019112102</t>
  </si>
  <si>
    <t>陈北</t>
  </si>
  <si>
    <t>6019112103</t>
  </si>
  <si>
    <t>陈田野</t>
  </si>
  <si>
    <t>6019112104</t>
  </si>
  <si>
    <t>崔瑞雪</t>
  </si>
  <si>
    <t>6019112105</t>
  </si>
  <si>
    <t>高阳</t>
  </si>
  <si>
    <t>6019112106</t>
  </si>
  <si>
    <t>6019112107</t>
  </si>
  <si>
    <t>韩钟震</t>
  </si>
  <si>
    <t>6019112108</t>
  </si>
  <si>
    <t>贾冰</t>
  </si>
  <si>
    <t>6019112109</t>
  </si>
  <si>
    <t>姜威</t>
  </si>
  <si>
    <t>6019112110</t>
  </si>
  <si>
    <t>蒋志伟</t>
  </si>
  <si>
    <t>6019112111</t>
  </si>
  <si>
    <t>兰军</t>
  </si>
  <si>
    <t>6019112112</t>
  </si>
  <si>
    <t>李昶</t>
  </si>
  <si>
    <t>6019112113</t>
  </si>
  <si>
    <t>李光</t>
  </si>
  <si>
    <t>6019112114</t>
  </si>
  <si>
    <t>历佳音</t>
  </si>
  <si>
    <t>6019112115</t>
  </si>
  <si>
    <t>梁毅博</t>
  </si>
  <si>
    <t>6019112116</t>
  </si>
  <si>
    <t>刘国福</t>
  </si>
  <si>
    <t>6019112117</t>
  </si>
  <si>
    <t>马彬</t>
  </si>
  <si>
    <t>6019112118</t>
  </si>
  <si>
    <t>孙如心</t>
  </si>
  <si>
    <t>6019112119</t>
  </si>
  <si>
    <t>田梦迪</t>
  </si>
  <si>
    <t>6019112120</t>
  </si>
  <si>
    <t>汪龙</t>
  </si>
  <si>
    <t>6019112121</t>
  </si>
  <si>
    <t>6019112122</t>
  </si>
  <si>
    <t>王泽明</t>
  </si>
  <si>
    <t>6019112123</t>
  </si>
  <si>
    <t>王志国</t>
  </si>
  <si>
    <t>6019112124</t>
  </si>
  <si>
    <t>徐宏明</t>
  </si>
  <si>
    <t>6019112125</t>
  </si>
  <si>
    <t>徐枭鹏</t>
  </si>
  <si>
    <t>6019112126</t>
  </si>
  <si>
    <t>杨宝峰</t>
  </si>
  <si>
    <t>6019112127</t>
  </si>
  <si>
    <t>叶雨明</t>
  </si>
  <si>
    <t>6019112128</t>
  </si>
  <si>
    <t>张涵</t>
  </si>
  <si>
    <t>6019112129</t>
  </si>
  <si>
    <t>张俊伟</t>
  </si>
  <si>
    <t>6019112131</t>
  </si>
  <si>
    <t>张译霖</t>
  </si>
  <si>
    <t>6019112132</t>
  </si>
  <si>
    <t>张宇</t>
  </si>
  <si>
    <t>6019112133</t>
  </si>
  <si>
    <t>赵君达</t>
  </si>
  <si>
    <t>6019112134</t>
  </si>
  <si>
    <t>赵特</t>
  </si>
  <si>
    <t>6019112135</t>
  </si>
  <si>
    <t>赵文宁</t>
  </si>
  <si>
    <t>6019112136</t>
  </si>
  <si>
    <t>赵盈洁</t>
  </si>
  <si>
    <t>6019112137</t>
  </si>
  <si>
    <t>郑立志</t>
  </si>
  <si>
    <t>6019112138</t>
  </si>
  <si>
    <t>朱伟东</t>
  </si>
  <si>
    <t>6019112139</t>
  </si>
  <si>
    <t>祝鹏程</t>
  </si>
  <si>
    <t>自BG122</t>
  </si>
  <si>
    <t>6019112202</t>
  </si>
  <si>
    <t>常印兰</t>
  </si>
  <si>
    <t>6019112204</t>
  </si>
  <si>
    <t>陈雪峰</t>
  </si>
  <si>
    <t>6019112205</t>
  </si>
  <si>
    <t>邸弈龙</t>
  </si>
  <si>
    <t>6019112206</t>
  </si>
  <si>
    <t>董阔</t>
  </si>
  <si>
    <t>6019112207</t>
  </si>
  <si>
    <t>董帅</t>
  </si>
  <si>
    <t>6019112209</t>
  </si>
  <si>
    <t>范旭</t>
  </si>
  <si>
    <t>6019112210</t>
  </si>
  <si>
    <t>富子健</t>
  </si>
  <si>
    <t>6019112211</t>
  </si>
  <si>
    <t>6019112212</t>
  </si>
  <si>
    <t>6019112214</t>
  </si>
  <si>
    <t>黄天阳</t>
  </si>
  <si>
    <t>6019112215</t>
  </si>
  <si>
    <t>匡宇</t>
  </si>
  <si>
    <t>6019112217</t>
  </si>
  <si>
    <t>6019112218</t>
  </si>
  <si>
    <t>刘克尧</t>
  </si>
  <si>
    <t>6019112219</t>
  </si>
  <si>
    <t>蒙光雄</t>
  </si>
  <si>
    <t>6019112220</t>
  </si>
  <si>
    <t>乔诗博</t>
  </si>
  <si>
    <t>6019112221</t>
  </si>
  <si>
    <t>任宏阳</t>
  </si>
  <si>
    <t>6019112222</t>
  </si>
  <si>
    <t>任瑞利</t>
  </si>
  <si>
    <t>6019112223</t>
  </si>
  <si>
    <t>邵博</t>
  </si>
  <si>
    <t>6019112224</t>
  </si>
  <si>
    <t>盛从章</t>
  </si>
  <si>
    <t>6019112225</t>
  </si>
  <si>
    <t>石磊</t>
  </si>
  <si>
    <t>6019112226</t>
  </si>
  <si>
    <t>王海斌</t>
  </si>
  <si>
    <t>6019112227</t>
  </si>
  <si>
    <t>6019112228</t>
  </si>
  <si>
    <t>王延明</t>
  </si>
  <si>
    <t>6019112229</t>
  </si>
  <si>
    <t>邢晓宇</t>
  </si>
  <si>
    <t>6019112230</t>
  </si>
  <si>
    <t>杨斯</t>
  </si>
  <si>
    <t>6019112231</t>
  </si>
  <si>
    <t>杨松</t>
  </si>
  <si>
    <t>6019112232</t>
  </si>
  <si>
    <t>尹凯佳</t>
  </si>
  <si>
    <t>6019112233</t>
  </si>
  <si>
    <t>于闯</t>
  </si>
  <si>
    <t>6019112234</t>
  </si>
  <si>
    <t>张茂松</t>
  </si>
  <si>
    <t>6019112235</t>
  </si>
  <si>
    <t>赵宝东</t>
  </si>
  <si>
    <t>6019112236</t>
  </si>
  <si>
    <t>赵天嘉</t>
  </si>
  <si>
    <t>6019112237</t>
  </si>
  <si>
    <t>郑帅</t>
  </si>
  <si>
    <t>6019112238</t>
  </si>
  <si>
    <t>周海浩</t>
  </si>
  <si>
    <t>档案BG121</t>
  </si>
  <si>
    <t>6111112101</t>
  </si>
  <si>
    <t>鲍婧雯</t>
  </si>
  <si>
    <t>6111112102</t>
  </si>
  <si>
    <t>陈梦宇</t>
  </si>
  <si>
    <t>6111112103</t>
  </si>
  <si>
    <t>程丹丹</t>
  </si>
  <si>
    <t>6111112104</t>
  </si>
  <si>
    <t>丁宛司</t>
  </si>
  <si>
    <t>6111112105</t>
  </si>
  <si>
    <t>杜娜</t>
  </si>
  <si>
    <t>6111112106</t>
  </si>
  <si>
    <t>韩超丽</t>
  </si>
  <si>
    <t>6111112107</t>
  </si>
  <si>
    <t>惠列红</t>
  </si>
  <si>
    <t>6111112109</t>
  </si>
  <si>
    <t>李博乐</t>
  </si>
  <si>
    <t>6111112110</t>
  </si>
  <si>
    <t>李文晶</t>
  </si>
  <si>
    <t>6111112111</t>
  </si>
  <si>
    <t>马铭桧</t>
  </si>
  <si>
    <t>6111112112</t>
  </si>
  <si>
    <t>邱佳慧</t>
  </si>
  <si>
    <t>6111112113</t>
  </si>
  <si>
    <t>任浩天</t>
  </si>
  <si>
    <t>6111112114</t>
  </si>
  <si>
    <t>宋欣欣</t>
  </si>
  <si>
    <t>6111112115</t>
  </si>
  <si>
    <t>苏丹</t>
  </si>
  <si>
    <t>6111112116</t>
  </si>
  <si>
    <t>孙平恒</t>
  </si>
  <si>
    <t>6111112117</t>
  </si>
  <si>
    <t>孙瑞</t>
  </si>
  <si>
    <t>6111112118</t>
  </si>
  <si>
    <t>童秋孟</t>
  </si>
  <si>
    <t>6111112120</t>
  </si>
  <si>
    <t>王诗慧</t>
  </si>
  <si>
    <t>6111112121</t>
  </si>
  <si>
    <t>王硕</t>
  </si>
  <si>
    <t>6111112122</t>
  </si>
  <si>
    <t>6111112123</t>
  </si>
  <si>
    <t>吴頔</t>
  </si>
  <si>
    <t>6111112124</t>
  </si>
  <si>
    <t>肖阳</t>
  </si>
  <si>
    <t>6111112125</t>
  </si>
  <si>
    <t>徐国丽</t>
  </si>
  <si>
    <t>6111112126</t>
  </si>
  <si>
    <t>杨雪</t>
  </si>
  <si>
    <t>6111112127</t>
  </si>
  <si>
    <t>杨卓亚</t>
  </si>
  <si>
    <t>6111112129</t>
  </si>
  <si>
    <t>张前</t>
  </si>
  <si>
    <t>6111112131</t>
  </si>
  <si>
    <t>6111112132</t>
  </si>
  <si>
    <t>赵镭</t>
  </si>
  <si>
    <t>6111112133</t>
  </si>
  <si>
    <t>周明丽</t>
  </si>
  <si>
    <t>6111112134</t>
  </si>
  <si>
    <t>周亿博</t>
  </si>
  <si>
    <t>档案BG122</t>
  </si>
  <si>
    <t>6111112201</t>
  </si>
  <si>
    <t>陈星宇</t>
  </si>
  <si>
    <t>6111112202</t>
  </si>
  <si>
    <t>程铭</t>
  </si>
  <si>
    <t>6111112203</t>
  </si>
  <si>
    <t>杜鑫妍</t>
  </si>
  <si>
    <t>6111112204</t>
  </si>
  <si>
    <t>高凤易</t>
  </si>
  <si>
    <t>6111112205</t>
  </si>
  <si>
    <t>耿旭梦</t>
  </si>
  <si>
    <t>6111112206</t>
  </si>
  <si>
    <t>宫雅璇</t>
  </si>
  <si>
    <t>6111112207</t>
  </si>
  <si>
    <t>吉月</t>
  </si>
  <si>
    <t>6111112208</t>
  </si>
  <si>
    <t>李鸿博</t>
  </si>
  <si>
    <t>6111112209</t>
  </si>
  <si>
    <t>李璐</t>
  </si>
  <si>
    <t>6111112210</t>
  </si>
  <si>
    <t>李梦彤</t>
  </si>
  <si>
    <t>6111112211</t>
  </si>
  <si>
    <t>李潇俐</t>
  </si>
  <si>
    <t>6111112212</t>
  </si>
  <si>
    <t>刘学</t>
  </si>
  <si>
    <t>6111112213</t>
  </si>
  <si>
    <t>鲁雅楠</t>
  </si>
  <si>
    <t>6111112214</t>
  </si>
  <si>
    <t>慕爽</t>
  </si>
  <si>
    <t>6111112215</t>
  </si>
  <si>
    <t>南文勇</t>
  </si>
  <si>
    <t>6111112216</t>
  </si>
  <si>
    <t>潘硕</t>
  </si>
  <si>
    <t>6111112217</t>
  </si>
  <si>
    <t>邵帅</t>
  </si>
  <si>
    <t>6111112218</t>
  </si>
  <si>
    <t>沈晓彤</t>
  </si>
  <si>
    <t>6111112219</t>
  </si>
  <si>
    <t>石梦</t>
  </si>
  <si>
    <t>6111112220</t>
  </si>
  <si>
    <t>史丰</t>
  </si>
  <si>
    <t>6111112221</t>
  </si>
  <si>
    <t>宋子临</t>
  </si>
  <si>
    <t>6111112222</t>
  </si>
  <si>
    <t>田雨</t>
  </si>
  <si>
    <t>6111112223</t>
  </si>
  <si>
    <t>王桂明</t>
  </si>
  <si>
    <t>6111112224</t>
  </si>
  <si>
    <t>王丽元</t>
  </si>
  <si>
    <t>6111112225</t>
  </si>
  <si>
    <t>晏惠轩</t>
  </si>
  <si>
    <t>6111112226</t>
  </si>
  <si>
    <t>杨秀美</t>
  </si>
  <si>
    <t>6111112227</t>
  </si>
  <si>
    <t>杨亚楠</t>
  </si>
  <si>
    <t>6111112228</t>
  </si>
  <si>
    <t>岳亚荣</t>
  </si>
  <si>
    <t>6111112229</t>
  </si>
  <si>
    <t>张晶</t>
  </si>
  <si>
    <t>6111112230</t>
  </si>
  <si>
    <t>张炜晨</t>
  </si>
  <si>
    <t>6111112231</t>
  </si>
  <si>
    <t>张旭辉</t>
  </si>
  <si>
    <t>6111112232</t>
  </si>
  <si>
    <t>6111112233</t>
  </si>
  <si>
    <t>朱家彤</t>
  </si>
  <si>
    <t>会计BG121</t>
  </si>
  <si>
    <t>6113110132</t>
  </si>
  <si>
    <t>于庆</t>
  </si>
  <si>
    <t>6113112101</t>
  </si>
  <si>
    <t>安谋生</t>
  </si>
  <si>
    <t>6113112102</t>
  </si>
  <si>
    <t>程晓慧</t>
  </si>
  <si>
    <t>6113112104</t>
  </si>
  <si>
    <t>付健</t>
  </si>
  <si>
    <t>6113112105</t>
  </si>
  <si>
    <t>郭泽军</t>
  </si>
  <si>
    <t>6113112106</t>
  </si>
  <si>
    <t>姜鸿男</t>
  </si>
  <si>
    <t>6113112107</t>
  </si>
  <si>
    <t>康仁雪</t>
  </si>
  <si>
    <t>6113112108</t>
  </si>
  <si>
    <t>兰卓然</t>
  </si>
  <si>
    <t>6113112109</t>
  </si>
  <si>
    <t>李春辉</t>
  </si>
  <si>
    <t>6113112110</t>
  </si>
  <si>
    <t>李国荣</t>
  </si>
  <si>
    <t>6113112111</t>
  </si>
  <si>
    <t>刘爱英</t>
  </si>
  <si>
    <t>6113112112</t>
  </si>
  <si>
    <t>宋国政</t>
  </si>
  <si>
    <t>6113112113</t>
  </si>
  <si>
    <t>苏冬雪</t>
  </si>
  <si>
    <t>6113112114</t>
  </si>
  <si>
    <t>汤毅彬</t>
  </si>
  <si>
    <t>6113112115</t>
  </si>
  <si>
    <t>王丹</t>
  </si>
  <si>
    <t>6113112116</t>
  </si>
  <si>
    <t>王晶晶</t>
  </si>
  <si>
    <t>6113112117</t>
  </si>
  <si>
    <t>王云川</t>
  </si>
  <si>
    <t>6113112118</t>
  </si>
  <si>
    <t>魏雪婷</t>
  </si>
  <si>
    <t>6113112119</t>
  </si>
  <si>
    <t>吴俊琳</t>
  </si>
  <si>
    <t>6113112120</t>
  </si>
  <si>
    <t>吴紫薇</t>
  </si>
  <si>
    <t>6113112121</t>
  </si>
  <si>
    <t>杨其琪</t>
  </si>
  <si>
    <t>6113112122</t>
  </si>
  <si>
    <t>郁彤彤</t>
  </si>
  <si>
    <t>6113112123</t>
  </si>
  <si>
    <t>张蕊</t>
  </si>
  <si>
    <t>6113112124</t>
  </si>
  <si>
    <t>张玉丹</t>
  </si>
  <si>
    <t>6113112125</t>
  </si>
  <si>
    <t>赵子棠</t>
  </si>
  <si>
    <t>6113112126</t>
  </si>
  <si>
    <t>周璐</t>
  </si>
  <si>
    <t>6113112127</t>
  </si>
  <si>
    <t>朱凤</t>
  </si>
  <si>
    <t>6113112128</t>
  </si>
  <si>
    <t>邹佳音</t>
  </si>
  <si>
    <t>会计BG122</t>
  </si>
  <si>
    <t>6113112201</t>
  </si>
  <si>
    <t>董星</t>
  </si>
  <si>
    <t>6113112202</t>
  </si>
  <si>
    <t>高步云</t>
  </si>
  <si>
    <t>6113112203</t>
  </si>
  <si>
    <t>关会娟</t>
  </si>
  <si>
    <t>6113112204</t>
  </si>
  <si>
    <t>关伊秀</t>
  </si>
  <si>
    <t>6113112205</t>
  </si>
  <si>
    <t>何晓宇</t>
  </si>
  <si>
    <t>6113112206</t>
  </si>
  <si>
    <t>黄蕊</t>
  </si>
  <si>
    <t>6113112207</t>
  </si>
  <si>
    <t>籍艳男</t>
  </si>
  <si>
    <t>6113112208</t>
  </si>
  <si>
    <t>6113112209</t>
  </si>
  <si>
    <t>李虹莹</t>
  </si>
  <si>
    <t>6113112210</t>
  </si>
  <si>
    <t>李晶</t>
  </si>
  <si>
    <t>6113112211</t>
  </si>
  <si>
    <t>李浠硕</t>
  </si>
  <si>
    <t>6113112212</t>
  </si>
  <si>
    <t>刘倩倩</t>
  </si>
  <si>
    <t>6113112213</t>
  </si>
  <si>
    <t>吕中美</t>
  </si>
  <si>
    <t>6113112214</t>
  </si>
  <si>
    <t>马晓璐</t>
  </si>
  <si>
    <t>6113112215</t>
  </si>
  <si>
    <t>闵聪</t>
  </si>
  <si>
    <t>6113112216</t>
  </si>
  <si>
    <t>南博文</t>
  </si>
  <si>
    <t>6113112218</t>
  </si>
  <si>
    <t>孙乙冬</t>
  </si>
  <si>
    <t>6113112219</t>
  </si>
  <si>
    <t>王宝婕</t>
  </si>
  <si>
    <t>6113112220</t>
  </si>
  <si>
    <t>王楠</t>
  </si>
  <si>
    <t>6113112221</t>
  </si>
  <si>
    <t>未双</t>
  </si>
  <si>
    <t>6113112222</t>
  </si>
  <si>
    <t>魏拾永</t>
  </si>
  <si>
    <t>6113112223</t>
  </si>
  <si>
    <t>吴佳禧</t>
  </si>
  <si>
    <t>6113112224</t>
  </si>
  <si>
    <t>杨柳</t>
  </si>
  <si>
    <t>6113112225</t>
  </si>
  <si>
    <t>张帆</t>
  </si>
  <si>
    <t>6113112226</t>
  </si>
  <si>
    <t>张矾月</t>
  </si>
  <si>
    <t>6113112227</t>
  </si>
  <si>
    <t>张海峰</t>
  </si>
  <si>
    <t>6113112228</t>
  </si>
  <si>
    <t>6113112229</t>
  </si>
  <si>
    <t>张亚</t>
  </si>
  <si>
    <t>6113112230</t>
  </si>
  <si>
    <t>朱晓微</t>
  </si>
  <si>
    <t>机电BG121</t>
  </si>
  <si>
    <t>6212112101</t>
  </si>
  <si>
    <t>陈娜</t>
  </si>
  <si>
    <t>6212112102</t>
  </si>
  <si>
    <t>窦永</t>
  </si>
  <si>
    <t>6212112103</t>
  </si>
  <si>
    <t>杜明</t>
  </si>
  <si>
    <t>6212112105</t>
  </si>
  <si>
    <t>付亮</t>
  </si>
  <si>
    <t>6212112106</t>
  </si>
  <si>
    <t>富东旭</t>
  </si>
  <si>
    <t>6212112107</t>
  </si>
  <si>
    <t>耿紫珊</t>
  </si>
  <si>
    <t>6212112108</t>
  </si>
  <si>
    <t>宫文鹏</t>
  </si>
  <si>
    <t>6212112109</t>
  </si>
  <si>
    <t>洪旭</t>
  </si>
  <si>
    <t>6212112110</t>
  </si>
  <si>
    <t>胡晨</t>
  </si>
  <si>
    <t>6212112111</t>
  </si>
  <si>
    <t>黄鹏</t>
  </si>
  <si>
    <t>6212112112</t>
  </si>
  <si>
    <t>霍北平</t>
  </si>
  <si>
    <t>6212112114</t>
  </si>
  <si>
    <t>金树仁</t>
  </si>
  <si>
    <t>6212112115</t>
  </si>
  <si>
    <t>景英鹤</t>
  </si>
  <si>
    <t>6212112116</t>
  </si>
  <si>
    <t>李论</t>
  </si>
  <si>
    <t>6212112117</t>
  </si>
  <si>
    <t>李治鹏</t>
  </si>
  <si>
    <t>6212112118</t>
  </si>
  <si>
    <t>廖俊雄</t>
  </si>
  <si>
    <t>6212112119</t>
  </si>
  <si>
    <t>刘方凯</t>
  </si>
  <si>
    <t>6212112120</t>
  </si>
  <si>
    <t>刘鹏飞</t>
  </si>
  <si>
    <t>6212112121</t>
  </si>
  <si>
    <t>孟凡超</t>
  </si>
  <si>
    <t>6212112122</t>
  </si>
  <si>
    <t>孙波</t>
  </si>
  <si>
    <t>6212112123</t>
  </si>
  <si>
    <t>孙登瀛</t>
  </si>
  <si>
    <t>6212112124</t>
  </si>
  <si>
    <t>孙奇</t>
  </si>
  <si>
    <t>6212112125</t>
  </si>
  <si>
    <t>6212112127</t>
  </si>
  <si>
    <t>王韵頔</t>
  </si>
  <si>
    <t>6212112128</t>
  </si>
  <si>
    <t>位青彬</t>
  </si>
  <si>
    <t>6212112129</t>
  </si>
  <si>
    <t>6212112131</t>
  </si>
  <si>
    <t>岳鹏</t>
  </si>
  <si>
    <t>6212112132</t>
  </si>
  <si>
    <t>张连阳</t>
  </si>
  <si>
    <t>6212112133</t>
  </si>
  <si>
    <t>张名扬</t>
  </si>
  <si>
    <t>6212112134</t>
  </si>
  <si>
    <t>6212112135</t>
  </si>
  <si>
    <t>张天航</t>
  </si>
  <si>
    <t>6212112136</t>
  </si>
  <si>
    <t>张维锋</t>
  </si>
  <si>
    <t>6212112137</t>
  </si>
  <si>
    <t>赵海南</t>
  </si>
  <si>
    <t>机电BG122</t>
  </si>
  <si>
    <t>6212112202</t>
  </si>
  <si>
    <t>党兵兵</t>
  </si>
  <si>
    <t>6212112204</t>
  </si>
  <si>
    <t>范志超</t>
  </si>
  <si>
    <t>6212112205</t>
  </si>
  <si>
    <t>谷军威</t>
  </si>
  <si>
    <t>6212112206</t>
  </si>
  <si>
    <t>关进宇</t>
  </si>
  <si>
    <t>6212112207</t>
  </si>
  <si>
    <t>郭康毅</t>
  </si>
  <si>
    <t>6212112208</t>
  </si>
  <si>
    <t>韩志闯</t>
  </si>
  <si>
    <t>6212112209</t>
  </si>
  <si>
    <t>贺思佳</t>
  </si>
  <si>
    <t>6212112210</t>
  </si>
  <si>
    <t>黄志龙</t>
  </si>
  <si>
    <t>6212112211</t>
  </si>
  <si>
    <t>霍起超</t>
  </si>
  <si>
    <t>6212112212</t>
  </si>
  <si>
    <t>季思东</t>
  </si>
  <si>
    <t>6212112213</t>
  </si>
  <si>
    <t>姜颖</t>
  </si>
  <si>
    <t>6212112214</t>
  </si>
  <si>
    <t>李夺</t>
  </si>
  <si>
    <t>6212112215</t>
  </si>
  <si>
    <t>李全铎</t>
  </si>
  <si>
    <t>6212112216</t>
  </si>
  <si>
    <t>6212112217</t>
  </si>
  <si>
    <t>梁智</t>
  </si>
  <si>
    <t>6212112218</t>
  </si>
  <si>
    <t>刘聪</t>
  </si>
  <si>
    <t>6212112219</t>
  </si>
  <si>
    <t>吕文健</t>
  </si>
  <si>
    <t>6212112220</t>
  </si>
  <si>
    <t>马东亮</t>
  </si>
  <si>
    <t>6212112221</t>
  </si>
  <si>
    <t>裴晓刚</t>
  </si>
  <si>
    <t>6212112222</t>
  </si>
  <si>
    <t>齐天宇</t>
  </si>
  <si>
    <t>6212112223</t>
  </si>
  <si>
    <t>邵营</t>
  </si>
  <si>
    <t>6212112224</t>
  </si>
  <si>
    <t>6212112225</t>
  </si>
  <si>
    <t>孙文涛</t>
  </si>
  <si>
    <t>6212112226</t>
  </si>
  <si>
    <t>唐显清</t>
  </si>
  <si>
    <t>6212112227</t>
  </si>
  <si>
    <t>6212112228</t>
  </si>
  <si>
    <t>王志帅</t>
  </si>
  <si>
    <t>6212112229</t>
  </si>
  <si>
    <t>问志飞</t>
  </si>
  <si>
    <t>6212112230</t>
  </si>
  <si>
    <t>翁伟</t>
  </si>
  <si>
    <t>6212112231</t>
  </si>
  <si>
    <t>吴佳育</t>
  </si>
  <si>
    <t>6212112232</t>
  </si>
  <si>
    <t>薛喜明</t>
  </si>
  <si>
    <t>6212112233</t>
  </si>
  <si>
    <t>英鑫</t>
  </si>
  <si>
    <t>6212112234</t>
  </si>
  <si>
    <t>于哲楠</t>
  </si>
  <si>
    <t>6212112235</t>
  </si>
  <si>
    <t>张永升</t>
  </si>
  <si>
    <t>6212112236</t>
  </si>
  <si>
    <t>赵志超</t>
  </si>
  <si>
    <t>6212112237</t>
  </si>
  <si>
    <t>朱兴</t>
  </si>
  <si>
    <t>6212112238</t>
  </si>
  <si>
    <t>邹运</t>
  </si>
  <si>
    <t>机电BS121</t>
  </si>
  <si>
    <t>6217212101</t>
  </si>
  <si>
    <t>白春鹏</t>
  </si>
  <si>
    <t>6217212102</t>
  </si>
  <si>
    <t>白乃辉</t>
  </si>
  <si>
    <t>6217212103</t>
  </si>
  <si>
    <t>邸硕梁</t>
  </si>
  <si>
    <t>6217212104</t>
  </si>
  <si>
    <t>杜杨</t>
  </si>
  <si>
    <t>6217212106</t>
  </si>
  <si>
    <t>黄文斌</t>
  </si>
  <si>
    <t>6217212107</t>
  </si>
  <si>
    <t>姜阳</t>
  </si>
  <si>
    <t>6217212108</t>
  </si>
  <si>
    <t>孔祥嘉</t>
  </si>
  <si>
    <t>6217212109</t>
  </si>
  <si>
    <t>黎长籴</t>
  </si>
  <si>
    <t>6217212110</t>
  </si>
  <si>
    <t>6217212111</t>
  </si>
  <si>
    <t>李图</t>
  </si>
  <si>
    <t>6217212112</t>
  </si>
  <si>
    <t>6217212113</t>
  </si>
  <si>
    <t>娄立颖</t>
  </si>
  <si>
    <t>6217212114</t>
  </si>
  <si>
    <t>卢文博</t>
  </si>
  <si>
    <t>6217212115</t>
  </si>
  <si>
    <t>孟飞</t>
  </si>
  <si>
    <t>6217212116</t>
  </si>
  <si>
    <t>聂圣伦</t>
  </si>
  <si>
    <t>6217212117</t>
  </si>
  <si>
    <t>桑超成</t>
  </si>
  <si>
    <t>6217212118</t>
  </si>
  <si>
    <t>石霖</t>
  </si>
  <si>
    <t>6217212119</t>
  </si>
  <si>
    <t>6217212120</t>
  </si>
  <si>
    <t>孙朝蓬</t>
  </si>
  <si>
    <t>6217212121</t>
  </si>
  <si>
    <t>孙奇伟</t>
  </si>
  <si>
    <t>6217212122</t>
  </si>
  <si>
    <t>吴昊</t>
  </si>
  <si>
    <t>6217212123</t>
  </si>
  <si>
    <t>于迪</t>
  </si>
  <si>
    <t>6217212124</t>
  </si>
  <si>
    <t>张国松</t>
  </si>
  <si>
    <t>6217212125</t>
  </si>
  <si>
    <t>张希铭</t>
  </si>
  <si>
    <t>6217212126</t>
  </si>
  <si>
    <t>赵晨</t>
  </si>
  <si>
    <t>6217212127</t>
  </si>
  <si>
    <t>赵京</t>
  </si>
  <si>
    <t>6217212128</t>
  </si>
  <si>
    <t>赵欣</t>
  </si>
  <si>
    <t>6217212129</t>
  </si>
  <si>
    <t>钟卓伦</t>
  </si>
  <si>
    <t>6217212130</t>
  </si>
  <si>
    <t>周鑫尧</t>
  </si>
  <si>
    <t>机电BS122</t>
  </si>
  <si>
    <t>6217212201</t>
  </si>
  <si>
    <t>蔡澄楠</t>
  </si>
  <si>
    <t>6217212202</t>
  </si>
  <si>
    <t>蔡景洲</t>
  </si>
  <si>
    <t>6217212203</t>
  </si>
  <si>
    <t>崔明</t>
  </si>
  <si>
    <t>6217212204</t>
  </si>
  <si>
    <t>董昌闻</t>
  </si>
  <si>
    <t>6217212205</t>
  </si>
  <si>
    <t>方川</t>
  </si>
  <si>
    <t>6217212206</t>
  </si>
  <si>
    <t>6217212207</t>
  </si>
  <si>
    <t>郭磊</t>
  </si>
  <si>
    <t>6217212208</t>
  </si>
  <si>
    <t>赫岩</t>
  </si>
  <si>
    <t>6217212209</t>
  </si>
  <si>
    <t>李祥年</t>
  </si>
  <si>
    <t>6217212210</t>
  </si>
  <si>
    <t>梁雨</t>
  </si>
  <si>
    <t>6217212211</t>
  </si>
  <si>
    <t>刘信华</t>
  </si>
  <si>
    <t>6217212212</t>
  </si>
  <si>
    <t>柳国伟</t>
  </si>
  <si>
    <t>6217212213</t>
  </si>
  <si>
    <t>鲁荣锁</t>
  </si>
  <si>
    <t>6217212214</t>
  </si>
  <si>
    <t>秦绍锟</t>
  </si>
  <si>
    <t>6217212215</t>
  </si>
  <si>
    <t>王策</t>
  </si>
  <si>
    <t>6217212216</t>
  </si>
  <si>
    <t>王基琛</t>
  </si>
  <si>
    <t>6217212217</t>
  </si>
  <si>
    <t>6217212218</t>
  </si>
  <si>
    <t>王宇</t>
  </si>
  <si>
    <t>6217212219</t>
  </si>
  <si>
    <t>王昭文</t>
  </si>
  <si>
    <t>6217212220</t>
  </si>
  <si>
    <t>王宗英</t>
  </si>
  <si>
    <t>6217212221</t>
  </si>
  <si>
    <t>吴文庆</t>
  </si>
  <si>
    <t>6217212222</t>
  </si>
  <si>
    <t>邢立东</t>
  </si>
  <si>
    <t>6217212223</t>
  </si>
  <si>
    <t>徐京利</t>
  </si>
  <si>
    <t>6217212224</t>
  </si>
  <si>
    <t>徐鑫</t>
  </si>
  <si>
    <t>6217212225</t>
  </si>
  <si>
    <t>许向阳</t>
  </si>
  <si>
    <t>6217212226</t>
  </si>
  <si>
    <t>杨殿一</t>
  </si>
  <si>
    <t>6217212227</t>
  </si>
  <si>
    <t>杨志程</t>
  </si>
  <si>
    <t>6217212228</t>
  </si>
  <si>
    <t>于松赫</t>
  </si>
  <si>
    <t>6217212230</t>
  </si>
  <si>
    <t>朱衷良</t>
  </si>
  <si>
    <t>广告BG121</t>
  </si>
  <si>
    <t>6312112101</t>
  </si>
  <si>
    <t>付佳美</t>
  </si>
  <si>
    <t>6312112102</t>
  </si>
  <si>
    <t>郭菲</t>
  </si>
  <si>
    <t>6312112103</t>
  </si>
  <si>
    <t>胡香凤</t>
  </si>
  <si>
    <t>6312112104</t>
  </si>
  <si>
    <t>胡燕燕</t>
  </si>
  <si>
    <t>6312112105</t>
  </si>
  <si>
    <t>纪雨辰</t>
  </si>
  <si>
    <t>6312112106</t>
  </si>
  <si>
    <t>李想</t>
  </si>
  <si>
    <t>6312112107</t>
  </si>
  <si>
    <t>李悠然</t>
  </si>
  <si>
    <t>6312112108</t>
  </si>
  <si>
    <t>刘启燕</t>
  </si>
  <si>
    <t>6312112109</t>
  </si>
  <si>
    <t>刘羽</t>
  </si>
  <si>
    <t>6312112110</t>
  </si>
  <si>
    <t>录秀林</t>
  </si>
  <si>
    <t>6312112111</t>
  </si>
  <si>
    <t>苗苗</t>
  </si>
  <si>
    <t>6312112112</t>
  </si>
  <si>
    <t>苏健源</t>
  </si>
  <si>
    <t>6312112113</t>
  </si>
  <si>
    <t>苏婷婷</t>
  </si>
  <si>
    <t>6312112114</t>
  </si>
  <si>
    <t>王娟娟</t>
  </si>
  <si>
    <t>6312112115</t>
  </si>
  <si>
    <t>6312112116</t>
  </si>
  <si>
    <t>王童一</t>
  </si>
  <si>
    <t>6312112117</t>
  </si>
  <si>
    <t>王锡岳</t>
  </si>
  <si>
    <t>6312112118</t>
  </si>
  <si>
    <t>魏艳森</t>
  </si>
  <si>
    <t>6312112119</t>
  </si>
  <si>
    <t>吴梦宁</t>
  </si>
  <si>
    <t>6312112120</t>
  </si>
  <si>
    <t>杨炎涛</t>
  </si>
  <si>
    <t>6312112121</t>
  </si>
  <si>
    <t>于潇</t>
  </si>
  <si>
    <t>6312112122</t>
  </si>
  <si>
    <t>张一平</t>
  </si>
  <si>
    <t>6312112123</t>
  </si>
  <si>
    <t>张影</t>
  </si>
  <si>
    <t>6312112124</t>
  </si>
  <si>
    <t>张宇琪</t>
  </si>
  <si>
    <t>广告BG122</t>
  </si>
  <si>
    <t>6312112201</t>
  </si>
  <si>
    <t>柏圆</t>
  </si>
  <si>
    <t>6312112202</t>
  </si>
  <si>
    <t>常俊普</t>
  </si>
  <si>
    <t>6312112203</t>
  </si>
  <si>
    <t>陈子胤</t>
  </si>
  <si>
    <t>6312112204</t>
  </si>
  <si>
    <t>崔德民</t>
  </si>
  <si>
    <t>6312112205</t>
  </si>
  <si>
    <t>崔培露</t>
  </si>
  <si>
    <t>6312112206</t>
  </si>
  <si>
    <t>杜东杰</t>
  </si>
  <si>
    <t>6312112207</t>
  </si>
  <si>
    <t>高峰</t>
  </si>
  <si>
    <t>6312112208</t>
  </si>
  <si>
    <t>谷雪</t>
  </si>
  <si>
    <t>6312112209</t>
  </si>
  <si>
    <t>侯纯龙</t>
  </si>
  <si>
    <t>6312112210</t>
  </si>
  <si>
    <t>刘丽娜</t>
  </si>
  <si>
    <t>6312112211</t>
  </si>
  <si>
    <t>刘思雅</t>
  </si>
  <si>
    <t>6312112212</t>
  </si>
  <si>
    <t>马金颖</t>
  </si>
  <si>
    <t>6312112213</t>
  </si>
  <si>
    <t>马玉婷</t>
  </si>
  <si>
    <t>6312112214</t>
  </si>
  <si>
    <t>宁秀娜</t>
  </si>
  <si>
    <t>6312112215</t>
  </si>
  <si>
    <t>潘昱彤</t>
  </si>
  <si>
    <t>6312112216</t>
  </si>
  <si>
    <t>邵狂</t>
  </si>
  <si>
    <t>6312112217</t>
  </si>
  <si>
    <t>孙千惠</t>
  </si>
  <si>
    <t>6312112218</t>
  </si>
  <si>
    <t>王慧</t>
  </si>
  <si>
    <t>6312112219</t>
  </si>
  <si>
    <t>王秀娣</t>
  </si>
  <si>
    <t>6312112220</t>
  </si>
  <si>
    <t>乌爽</t>
  </si>
  <si>
    <t>6312112221</t>
  </si>
  <si>
    <t>辛振宇</t>
  </si>
  <si>
    <t>6312112222</t>
  </si>
  <si>
    <t>闫贞旭</t>
  </si>
  <si>
    <t>6312112223</t>
  </si>
  <si>
    <t>杨雨杭</t>
  </si>
  <si>
    <t>6312112224</t>
  </si>
  <si>
    <t>于杨</t>
  </si>
  <si>
    <t>6312112225</t>
  </si>
  <si>
    <t>张丹妮</t>
  </si>
  <si>
    <t>6312112226</t>
  </si>
  <si>
    <t>张岚</t>
  </si>
  <si>
    <t>6312112227</t>
  </si>
  <si>
    <t>张颖</t>
  </si>
  <si>
    <t>汉语BG121</t>
  </si>
  <si>
    <t>6313112101</t>
  </si>
  <si>
    <t>程显荣</t>
  </si>
  <si>
    <t>6313112102</t>
  </si>
  <si>
    <t>崔雅男</t>
  </si>
  <si>
    <t>6313112103</t>
  </si>
  <si>
    <t>单俊</t>
  </si>
  <si>
    <t>6313112104</t>
  </si>
  <si>
    <t>丁欢</t>
  </si>
  <si>
    <t>6313112105</t>
  </si>
  <si>
    <t>郭少鹏</t>
  </si>
  <si>
    <t>6313112106</t>
  </si>
  <si>
    <t>黄伟</t>
  </si>
  <si>
    <t>6313112107</t>
  </si>
  <si>
    <t>李羚</t>
  </si>
  <si>
    <t>6313112108</t>
  </si>
  <si>
    <t>李榴榴</t>
  </si>
  <si>
    <t>6313112109</t>
  </si>
  <si>
    <t>李诗雨</t>
  </si>
  <si>
    <t>6313112110</t>
  </si>
  <si>
    <t>李响</t>
  </si>
  <si>
    <t>6313112111</t>
  </si>
  <si>
    <t>6313112112</t>
  </si>
  <si>
    <t>6313112113</t>
  </si>
  <si>
    <t>马俊霄</t>
  </si>
  <si>
    <t>6313112114</t>
  </si>
  <si>
    <t>马兰</t>
  </si>
  <si>
    <t>6313112115</t>
  </si>
  <si>
    <t>马莉</t>
  </si>
  <si>
    <t>6313112116</t>
  </si>
  <si>
    <t>马玉童</t>
  </si>
  <si>
    <t>6313112117</t>
  </si>
  <si>
    <t>彭月园</t>
  </si>
  <si>
    <t>6313112118</t>
  </si>
  <si>
    <t>曲媛</t>
  </si>
  <si>
    <t>6313112119</t>
  </si>
  <si>
    <t>尚婧</t>
  </si>
  <si>
    <t>6313112120</t>
  </si>
  <si>
    <t>石小杰</t>
  </si>
  <si>
    <t>6313112121</t>
  </si>
  <si>
    <t>滕红艳</t>
  </si>
  <si>
    <t>6313112122</t>
  </si>
  <si>
    <t>6313112123</t>
  </si>
  <si>
    <t>王世豪</t>
  </si>
  <si>
    <t>6313112124</t>
  </si>
  <si>
    <t>王思奇</t>
  </si>
  <si>
    <t>6313112125</t>
  </si>
  <si>
    <t>王钊</t>
  </si>
  <si>
    <t>6313112126</t>
  </si>
  <si>
    <t>徐彬彬</t>
  </si>
  <si>
    <t>6313112127</t>
  </si>
  <si>
    <t>叶漪滢</t>
  </si>
  <si>
    <t>6313112128</t>
  </si>
  <si>
    <t>袁芳</t>
  </si>
  <si>
    <t>6313112129</t>
  </si>
  <si>
    <t>张雨萌</t>
  </si>
  <si>
    <t>6313112130</t>
  </si>
  <si>
    <t>赵云霞</t>
  </si>
  <si>
    <t>6313112131</t>
  </si>
  <si>
    <t>周宇婷</t>
  </si>
  <si>
    <t>汉语BG122</t>
  </si>
  <si>
    <t>6313110106</t>
  </si>
  <si>
    <t>寇世辉</t>
  </si>
  <si>
    <t>6313112202</t>
  </si>
  <si>
    <t>高诗文</t>
  </si>
  <si>
    <t>6313112203</t>
  </si>
  <si>
    <t>6313112204</t>
  </si>
  <si>
    <t>郭姗姗</t>
  </si>
  <si>
    <t>6313112205</t>
  </si>
  <si>
    <t>郭月</t>
  </si>
  <si>
    <t>6313112206</t>
  </si>
  <si>
    <t>郝东宇</t>
  </si>
  <si>
    <t>6313112207</t>
  </si>
  <si>
    <t>胡娇阳</t>
  </si>
  <si>
    <t>6313112208</t>
  </si>
  <si>
    <t>贾倩文</t>
  </si>
  <si>
    <t>6313112209</t>
  </si>
  <si>
    <t>李晗</t>
  </si>
  <si>
    <t>6313112210</t>
  </si>
  <si>
    <t>李开元</t>
  </si>
  <si>
    <t>6313112211</t>
  </si>
  <si>
    <t>李妮</t>
  </si>
  <si>
    <t>6313112212</t>
  </si>
  <si>
    <t>李羿霄</t>
  </si>
  <si>
    <t>6313112213</t>
  </si>
  <si>
    <t>刘璐</t>
  </si>
  <si>
    <t>6313112214</t>
  </si>
  <si>
    <t>刘颖</t>
  </si>
  <si>
    <t>6313112215</t>
  </si>
  <si>
    <t>莫钊媚</t>
  </si>
  <si>
    <t>6313112216</t>
  </si>
  <si>
    <t>6313112217</t>
  </si>
  <si>
    <t>王清梅</t>
  </si>
  <si>
    <t>6313112218</t>
  </si>
  <si>
    <t>6313112219</t>
  </si>
  <si>
    <t>王娅妮</t>
  </si>
  <si>
    <t>6313112220</t>
  </si>
  <si>
    <t>王一竹</t>
  </si>
  <si>
    <t>6313112221</t>
  </si>
  <si>
    <t>6313112222</t>
  </si>
  <si>
    <t>杨洋</t>
  </si>
  <si>
    <t>6313112223</t>
  </si>
  <si>
    <t>叶美建</t>
  </si>
  <si>
    <t>6313112224</t>
  </si>
  <si>
    <t>于红月</t>
  </si>
  <si>
    <t>6313112225</t>
  </si>
  <si>
    <t>张冰</t>
  </si>
  <si>
    <t>6313112226</t>
  </si>
  <si>
    <t>赵三帅</t>
  </si>
  <si>
    <t>6313112228</t>
  </si>
  <si>
    <t>朱陈林</t>
  </si>
  <si>
    <t>绘画BG121</t>
  </si>
  <si>
    <t>6314112101</t>
  </si>
  <si>
    <t>白丽均</t>
  </si>
  <si>
    <t>6314112102</t>
  </si>
  <si>
    <t>范喜悦</t>
  </si>
  <si>
    <t>6314112103</t>
  </si>
  <si>
    <t>郝鹏昊</t>
  </si>
  <si>
    <t>6314112104</t>
  </si>
  <si>
    <t>郝爽</t>
  </si>
  <si>
    <t>6314112105</t>
  </si>
  <si>
    <t>郝子超</t>
  </si>
  <si>
    <t>6314112106</t>
  </si>
  <si>
    <t>侯雨滋</t>
  </si>
  <si>
    <t>6314112107</t>
  </si>
  <si>
    <t>黄苗子</t>
  </si>
  <si>
    <t>6314112108</t>
  </si>
  <si>
    <t>季腾飞</t>
  </si>
  <si>
    <t>6314112109</t>
  </si>
  <si>
    <t>冀雪莹</t>
  </si>
  <si>
    <t>6314112110</t>
  </si>
  <si>
    <t>康雪</t>
  </si>
  <si>
    <t>6314112111</t>
  </si>
  <si>
    <t>李柏浩</t>
  </si>
  <si>
    <t>6314112112</t>
  </si>
  <si>
    <t>6314112113</t>
  </si>
  <si>
    <t>李秀娥</t>
  </si>
  <si>
    <t>6314112114</t>
  </si>
  <si>
    <t>刘小然</t>
  </si>
  <si>
    <t>6314112115</t>
  </si>
  <si>
    <t>刘雨晴</t>
  </si>
  <si>
    <t>6314112116</t>
  </si>
  <si>
    <t>宋笛</t>
  </si>
  <si>
    <t>6314112117</t>
  </si>
  <si>
    <t>王梦迪</t>
  </si>
  <si>
    <t>6314112119</t>
  </si>
  <si>
    <t>肖道清</t>
  </si>
  <si>
    <t>6314112120</t>
  </si>
  <si>
    <t>肖鹏</t>
  </si>
  <si>
    <t>6314112121</t>
  </si>
  <si>
    <t>姚瑶</t>
  </si>
  <si>
    <t>6314112122</t>
  </si>
  <si>
    <t>张光忠</t>
  </si>
  <si>
    <t>6314112123</t>
  </si>
  <si>
    <t>张贺龙</t>
  </si>
  <si>
    <t>6314112124</t>
  </si>
  <si>
    <t>张蒙蒙</t>
  </si>
  <si>
    <t>6314112125</t>
  </si>
  <si>
    <t>张薇</t>
  </si>
  <si>
    <t>6314112126</t>
  </si>
  <si>
    <t>朱宁</t>
  </si>
  <si>
    <t>6314112127</t>
  </si>
  <si>
    <t>朱钰</t>
  </si>
  <si>
    <t>小教BS121</t>
  </si>
  <si>
    <t>6316112102</t>
  </si>
  <si>
    <t>陈佰玲</t>
  </si>
  <si>
    <t>6316112103</t>
  </si>
  <si>
    <t>丛德琪</t>
  </si>
  <si>
    <t>6316112104</t>
  </si>
  <si>
    <t>单加研</t>
  </si>
  <si>
    <t>6316112105</t>
  </si>
  <si>
    <t>董珊娜</t>
  </si>
  <si>
    <t>6316112106</t>
  </si>
  <si>
    <t>范萍</t>
  </si>
  <si>
    <t>6316112107</t>
  </si>
  <si>
    <t>谷艾臻</t>
  </si>
  <si>
    <t>6316112108</t>
  </si>
  <si>
    <t>谷思宇</t>
  </si>
  <si>
    <t>6316112109</t>
  </si>
  <si>
    <t>郭薇薇</t>
  </si>
  <si>
    <t>6316112110</t>
  </si>
  <si>
    <t>韩娇娇</t>
  </si>
  <si>
    <t>6316112111</t>
  </si>
  <si>
    <t>回诗琪</t>
  </si>
  <si>
    <t>6316112112</t>
  </si>
  <si>
    <t>霍晓丽</t>
  </si>
  <si>
    <t>6316112113</t>
  </si>
  <si>
    <t>李晓明</t>
  </si>
  <si>
    <t>6316112114</t>
  </si>
  <si>
    <t>李玉雪</t>
  </si>
  <si>
    <t>6316112115</t>
  </si>
  <si>
    <t>6316112116</t>
  </si>
  <si>
    <t>刘原</t>
  </si>
  <si>
    <t>6316112117</t>
  </si>
  <si>
    <t>刘媛媛</t>
  </si>
  <si>
    <t>6316112118</t>
  </si>
  <si>
    <t>马娇</t>
  </si>
  <si>
    <t>6316112119</t>
  </si>
  <si>
    <t>祁小琳</t>
  </si>
  <si>
    <t>6316112120</t>
  </si>
  <si>
    <t>任乐</t>
  </si>
  <si>
    <t>6316112121</t>
  </si>
  <si>
    <t>任旭昱</t>
  </si>
  <si>
    <t>6316112122</t>
  </si>
  <si>
    <t>任卓</t>
  </si>
  <si>
    <t>6316112123</t>
  </si>
  <si>
    <t>史兰月</t>
  </si>
  <si>
    <t>6316112124</t>
  </si>
  <si>
    <t>宋清政</t>
  </si>
  <si>
    <t>6316112125</t>
  </si>
  <si>
    <t>孙丽</t>
  </si>
  <si>
    <t>6316112126</t>
  </si>
  <si>
    <t>6316112127</t>
  </si>
  <si>
    <t>孙妍</t>
  </si>
  <si>
    <t>6316112128</t>
  </si>
  <si>
    <t>谭东婉</t>
  </si>
  <si>
    <t>6316112129</t>
  </si>
  <si>
    <t>王雪</t>
  </si>
  <si>
    <t>6316112130</t>
  </si>
  <si>
    <t>6316112131</t>
  </si>
  <si>
    <t>王忠朋</t>
  </si>
  <si>
    <t>6316112132</t>
  </si>
  <si>
    <t>武宪伟</t>
  </si>
  <si>
    <t>6316112133</t>
  </si>
  <si>
    <t>夏婷婷</t>
  </si>
  <si>
    <t>6316112134</t>
  </si>
  <si>
    <t>阎传权</t>
  </si>
  <si>
    <t>6316112135</t>
  </si>
  <si>
    <t>殷秀程</t>
  </si>
  <si>
    <t>6316112136</t>
  </si>
  <si>
    <t>于箫涵</t>
  </si>
  <si>
    <t>6316112137</t>
  </si>
  <si>
    <t>张天奇</t>
  </si>
  <si>
    <t>6316112138</t>
  </si>
  <si>
    <t>张钰</t>
  </si>
  <si>
    <t>6316112139</t>
  </si>
  <si>
    <t>赵倩南</t>
  </si>
  <si>
    <t>6316112140</t>
  </si>
  <si>
    <t>赵远东</t>
  </si>
  <si>
    <t>艺设BG121</t>
  </si>
  <si>
    <t>6317112101</t>
  </si>
  <si>
    <t>常珊珊</t>
  </si>
  <si>
    <t>6317112102</t>
  </si>
  <si>
    <t>陈雪</t>
  </si>
  <si>
    <t>6317112103</t>
  </si>
  <si>
    <t>范凡</t>
  </si>
  <si>
    <t>6317112104</t>
  </si>
  <si>
    <t>范欣欣</t>
  </si>
  <si>
    <t>6317112105</t>
  </si>
  <si>
    <t>郭梦菲</t>
  </si>
  <si>
    <t>6317112106</t>
  </si>
  <si>
    <t>洪英杰</t>
  </si>
  <si>
    <t>6317112107</t>
  </si>
  <si>
    <t>黄競熠</t>
  </si>
  <si>
    <t>6317112108</t>
  </si>
  <si>
    <t>李丽颖</t>
  </si>
  <si>
    <t>6317112109</t>
  </si>
  <si>
    <t>李霞</t>
  </si>
  <si>
    <t>6317112110</t>
  </si>
  <si>
    <t>梁冬雪</t>
  </si>
  <si>
    <t>6317112111</t>
  </si>
  <si>
    <t>刘泓成</t>
  </si>
  <si>
    <t>6317112112</t>
  </si>
  <si>
    <t>刘慧超</t>
  </si>
  <si>
    <t>6317112113</t>
  </si>
  <si>
    <t>刘垠泽</t>
  </si>
  <si>
    <t>6317112115</t>
  </si>
  <si>
    <t>孟小雪</t>
  </si>
  <si>
    <t>6317112116</t>
  </si>
  <si>
    <t>齐姣姣</t>
  </si>
  <si>
    <t>6317112117</t>
  </si>
  <si>
    <t>齐芮</t>
  </si>
  <si>
    <t>6317112118</t>
  </si>
  <si>
    <t>邱岩茹</t>
  </si>
  <si>
    <t>6317112119</t>
  </si>
  <si>
    <t>曲慧</t>
  </si>
  <si>
    <t>6317112120</t>
  </si>
  <si>
    <t>任倩倩</t>
  </si>
  <si>
    <t>6317112121</t>
  </si>
  <si>
    <t>宋佳</t>
  </si>
  <si>
    <t>6317112122</t>
  </si>
  <si>
    <t>孙冬</t>
  </si>
  <si>
    <t>6317112123</t>
  </si>
  <si>
    <t>王秀妍</t>
  </si>
  <si>
    <t>6317112124</t>
  </si>
  <si>
    <t>王雪燕</t>
  </si>
  <si>
    <t>6317112125</t>
  </si>
  <si>
    <t>6317112126</t>
  </si>
  <si>
    <t>魏亚红</t>
  </si>
  <si>
    <t>6317112127</t>
  </si>
  <si>
    <t>邢宝睿</t>
  </si>
  <si>
    <t>6317112128</t>
  </si>
  <si>
    <t>6317112129</t>
  </si>
  <si>
    <t>杨雨宁</t>
  </si>
  <si>
    <t>6317112130</t>
  </si>
  <si>
    <t>张杰</t>
  </si>
  <si>
    <t>6317112131</t>
  </si>
  <si>
    <t>赵沙沙</t>
  </si>
  <si>
    <t>6317112132</t>
  </si>
  <si>
    <t>赵思远</t>
  </si>
  <si>
    <t>6317112133</t>
  </si>
  <si>
    <t>赵翔</t>
  </si>
  <si>
    <t>6317112134</t>
  </si>
  <si>
    <t>郑阳</t>
  </si>
  <si>
    <t>艺设BG122</t>
  </si>
  <si>
    <t>6317112201</t>
  </si>
  <si>
    <t>白芮遥</t>
  </si>
  <si>
    <t>6317112202</t>
  </si>
  <si>
    <t>蔡佳玉</t>
  </si>
  <si>
    <t>6317112203</t>
  </si>
  <si>
    <t>赤艳婷</t>
  </si>
  <si>
    <t>6317112204</t>
  </si>
  <si>
    <t>刁美娜</t>
  </si>
  <si>
    <t>6317112205</t>
  </si>
  <si>
    <t>杜嘉兴</t>
  </si>
  <si>
    <t>6317112206</t>
  </si>
  <si>
    <t>高艺洋</t>
  </si>
  <si>
    <t>6317112207</t>
  </si>
  <si>
    <t>郭丽婷</t>
  </si>
  <si>
    <t>6317112208</t>
  </si>
  <si>
    <t>郭思含</t>
  </si>
  <si>
    <t>6317112209</t>
  </si>
  <si>
    <t>韩昌玲</t>
  </si>
  <si>
    <t>6317112210</t>
  </si>
  <si>
    <t>姜淼</t>
  </si>
  <si>
    <t>6317112211</t>
  </si>
  <si>
    <t>蒋天祥</t>
  </si>
  <si>
    <t>6317112212</t>
  </si>
  <si>
    <t>6317112213</t>
  </si>
  <si>
    <t>李明泰</t>
  </si>
  <si>
    <t>6317112214</t>
  </si>
  <si>
    <t>6317112215</t>
  </si>
  <si>
    <t>刘斌静</t>
  </si>
  <si>
    <t>6317112216</t>
  </si>
  <si>
    <t>马阳硕</t>
  </si>
  <si>
    <t>6317112217</t>
  </si>
  <si>
    <t>冉凡宇</t>
  </si>
  <si>
    <t>6317112218</t>
  </si>
  <si>
    <t>沈若兰</t>
  </si>
  <si>
    <t>6317112219</t>
  </si>
  <si>
    <t>隋英男</t>
  </si>
  <si>
    <t>6317112220</t>
  </si>
  <si>
    <t>仝琳杰</t>
  </si>
  <si>
    <t>6317112221</t>
  </si>
  <si>
    <t>汪思汇</t>
  </si>
  <si>
    <t>6317112222</t>
  </si>
  <si>
    <t>王明雪</t>
  </si>
  <si>
    <t>6317112223</t>
  </si>
  <si>
    <t>王青</t>
  </si>
  <si>
    <t>6317112224</t>
  </si>
  <si>
    <t>6317112225</t>
  </si>
  <si>
    <t>王星</t>
  </si>
  <si>
    <t>6317112226</t>
  </si>
  <si>
    <t>张晨</t>
  </si>
  <si>
    <t>6317112227</t>
  </si>
  <si>
    <t>张娇娇</t>
  </si>
  <si>
    <t>6317112228</t>
  </si>
  <si>
    <t>张艺</t>
  </si>
  <si>
    <t>6317112229</t>
  </si>
  <si>
    <t>赵莹</t>
  </si>
  <si>
    <t>6317112230</t>
  </si>
  <si>
    <t>赵永华</t>
  </si>
  <si>
    <t>6317112231</t>
  </si>
  <si>
    <t>周靓</t>
  </si>
  <si>
    <t>6317112232</t>
  </si>
  <si>
    <t>庄宁</t>
  </si>
  <si>
    <t>音乐BG121</t>
  </si>
  <si>
    <t>6318112101</t>
  </si>
  <si>
    <t>薄佳宁</t>
  </si>
  <si>
    <t>6318112103</t>
  </si>
  <si>
    <t>6318112105</t>
  </si>
  <si>
    <t>贾施施</t>
  </si>
  <si>
    <t>6318112107</t>
  </si>
  <si>
    <t>梁楠</t>
  </si>
  <si>
    <t>6318112109</t>
  </si>
  <si>
    <t>唐景文</t>
  </si>
  <si>
    <t>6318112110</t>
  </si>
  <si>
    <t>田静媛</t>
  </si>
  <si>
    <t>6318112112</t>
  </si>
  <si>
    <t>杨韬</t>
  </si>
  <si>
    <t>6318112113</t>
  </si>
  <si>
    <t>于阿津</t>
  </si>
  <si>
    <t>6318112116</t>
  </si>
  <si>
    <t>张云红</t>
  </si>
  <si>
    <t>6318112117</t>
  </si>
  <si>
    <t>赵迪</t>
  </si>
  <si>
    <t>6318112118</t>
  </si>
  <si>
    <t>赵东瑾</t>
  </si>
  <si>
    <t>英语BG121</t>
  </si>
  <si>
    <t>6711112101</t>
  </si>
  <si>
    <t>崔燕兰</t>
  </si>
  <si>
    <t>6711112102</t>
  </si>
  <si>
    <t>董浩</t>
  </si>
  <si>
    <t>6711112103</t>
  </si>
  <si>
    <t>付春花</t>
  </si>
  <si>
    <t>6711112104</t>
  </si>
  <si>
    <t>高晗</t>
  </si>
  <si>
    <t>6711112105</t>
  </si>
  <si>
    <t>高新秀</t>
  </si>
  <si>
    <t>6711112107</t>
  </si>
  <si>
    <t>宫莹</t>
  </si>
  <si>
    <t>6711112108</t>
  </si>
  <si>
    <t>郭春岐</t>
  </si>
  <si>
    <t>6711112109</t>
  </si>
  <si>
    <t>何凯</t>
  </si>
  <si>
    <t>6711112111</t>
  </si>
  <si>
    <t>黄霞</t>
  </si>
  <si>
    <t>6711112113</t>
  </si>
  <si>
    <t>刘倩依</t>
  </si>
  <si>
    <t>6711112114</t>
  </si>
  <si>
    <t>柳青</t>
  </si>
  <si>
    <t>6711112115</t>
  </si>
  <si>
    <t>裴晓彤</t>
  </si>
  <si>
    <t>6711112116</t>
  </si>
  <si>
    <t>秦虹斐</t>
  </si>
  <si>
    <t>6711112117</t>
  </si>
  <si>
    <t>石佳玉</t>
  </si>
  <si>
    <t>6711112118</t>
  </si>
  <si>
    <t>宋佩莹</t>
  </si>
  <si>
    <t>6711112119</t>
  </si>
  <si>
    <t>隋丽楠</t>
  </si>
  <si>
    <t>6711112120</t>
  </si>
  <si>
    <t>孙巧迪</t>
  </si>
  <si>
    <t>6711112121</t>
  </si>
  <si>
    <t>唐天鹏</t>
  </si>
  <si>
    <t>6711112122</t>
  </si>
  <si>
    <t>万晶晶</t>
  </si>
  <si>
    <t>6711112124</t>
  </si>
  <si>
    <t>王雨晴</t>
  </si>
  <si>
    <t>6711112126</t>
  </si>
  <si>
    <t>邢瑞敏</t>
  </si>
  <si>
    <t>6711112127</t>
  </si>
  <si>
    <t>熊海生</t>
  </si>
  <si>
    <t>6711112128</t>
  </si>
  <si>
    <t>徐倩玉</t>
  </si>
  <si>
    <t>6711112129</t>
  </si>
  <si>
    <t>张海娇</t>
  </si>
  <si>
    <t>6711112130</t>
  </si>
  <si>
    <t>张玲玲</t>
  </si>
  <si>
    <t>6711112131</t>
  </si>
  <si>
    <t>钟娜</t>
  </si>
  <si>
    <t>6711112132</t>
  </si>
  <si>
    <t>周阳</t>
  </si>
  <si>
    <t>6711112133</t>
  </si>
  <si>
    <t>朱晓溪</t>
  </si>
  <si>
    <t>英语BG122</t>
  </si>
  <si>
    <t>6711112201</t>
  </si>
  <si>
    <t>艾思豪</t>
  </si>
  <si>
    <t>6711112202</t>
  </si>
  <si>
    <t>崔月新</t>
  </si>
  <si>
    <t>6711112203</t>
  </si>
  <si>
    <t>代博</t>
  </si>
  <si>
    <t>6711112204</t>
  </si>
  <si>
    <t>丁爽</t>
  </si>
  <si>
    <t>6711112205</t>
  </si>
  <si>
    <t>杜萌</t>
  </si>
  <si>
    <t>6711112206</t>
  </si>
  <si>
    <t>方堃</t>
  </si>
  <si>
    <t>6711112207</t>
  </si>
  <si>
    <t>冯帆</t>
  </si>
  <si>
    <t>6711112208</t>
  </si>
  <si>
    <t>郭庆世</t>
  </si>
  <si>
    <t>6711112209</t>
  </si>
  <si>
    <t>胡南南</t>
  </si>
  <si>
    <t>6711112210</t>
  </si>
  <si>
    <t>金美玲</t>
  </si>
  <si>
    <t>6711112211</t>
  </si>
  <si>
    <t>刘永雯</t>
  </si>
  <si>
    <t>6711112212</t>
  </si>
  <si>
    <t>马红月</t>
  </si>
  <si>
    <t>6711112213</t>
  </si>
  <si>
    <t>聂湘宜</t>
  </si>
  <si>
    <t>6711112214</t>
  </si>
  <si>
    <t>聂洋</t>
  </si>
  <si>
    <t>6711112215</t>
  </si>
  <si>
    <t>任少辉</t>
  </si>
  <si>
    <t>6711112216</t>
  </si>
  <si>
    <t>史美娜</t>
  </si>
  <si>
    <t>6711112217</t>
  </si>
  <si>
    <t>孙聪</t>
  </si>
  <si>
    <t>6711112218</t>
  </si>
  <si>
    <t>孙珊珊</t>
  </si>
  <si>
    <t>6711112219</t>
  </si>
  <si>
    <t>王俊</t>
  </si>
  <si>
    <t>6711112220</t>
  </si>
  <si>
    <t>王澜洁</t>
  </si>
  <si>
    <t>6711112221</t>
  </si>
  <si>
    <t>王美玲</t>
  </si>
  <si>
    <t>6711112222</t>
  </si>
  <si>
    <t>王娜</t>
  </si>
  <si>
    <t>6711112223</t>
  </si>
  <si>
    <t>王腾</t>
  </si>
  <si>
    <t>6711112224</t>
  </si>
  <si>
    <t>徐越</t>
  </si>
  <si>
    <t>6711112225</t>
  </si>
  <si>
    <t>尹玉伟</t>
  </si>
  <si>
    <t>6711112226</t>
  </si>
  <si>
    <t>尤美娜</t>
  </si>
  <si>
    <t>6711112227</t>
  </si>
  <si>
    <t>张如也</t>
  </si>
  <si>
    <t>6711112228</t>
  </si>
  <si>
    <t>张玮</t>
  </si>
  <si>
    <t>6711112229</t>
  </si>
  <si>
    <t>张新冉</t>
  </si>
  <si>
    <t>6711112230</t>
  </si>
  <si>
    <t>章玉凤</t>
  </si>
  <si>
    <t>6711112231</t>
  </si>
  <si>
    <t>赵丽丽</t>
  </si>
  <si>
    <t>环境BG121</t>
  </si>
  <si>
    <t>6411112101</t>
  </si>
  <si>
    <t>陈迪</t>
  </si>
  <si>
    <t>6411112102</t>
  </si>
  <si>
    <t>都健男</t>
  </si>
  <si>
    <t>6411112103</t>
  </si>
  <si>
    <t>姜宇</t>
  </si>
  <si>
    <t>6411112104</t>
  </si>
  <si>
    <t>雷佳旺</t>
  </si>
  <si>
    <t>6411112106</t>
  </si>
  <si>
    <t>刘芮希</t>
  </si>
  <si>
    <t>6411112107</t>
  </si>
  <si>
    <t>刘士杰</t>
  </si>
  <si>
    <t>6411112109</t>
  </si>
  <si>
    <t>刘永剑</t>
  </si>
  <si>
    <t>6411112110</t>
  </si>
  <si>
    <t>吕飞燕</t>
  </si>
  <si>
    <t>6411112111</t>
  </si>
  <si>
    <t>6411112112</t>
  </si>
  <si>
    <t>马智超</t>
  </si>
  <si>
    <t>6411112113</t>
  </si>
  <si>
    <t>盛庆浩</t>
  </si>
  <si>
    <t>6411112114</t>
  </si>
  <si>
    <t>石丽芳</t>
  </si>
  <si>
    <t>6411112115</t>
  </si>
  <si>
    <t>宋宁</t>
  </si>
  <si>
    <t>6411112116</t>
  </si>
  <si>
    <t>宋芷葳</t>
  </si>
  <si>
    <t>6411112117</t>
  </si>
  <si>
    <t>孙通</t>
  </si>
  <si>
    <t>6411112118</t>
  </si>
  <si>
    <t>孙向辉</t>
  </si>
  <si>
    <t>6411112120</t>
  </si>
  <si>
    <t>汤莹</t>
  </si>
  <si>
    <t>6411112121</t>
  </si>
  <si>
    <t>6411112122</t>
  </si>
  <si>
    <t>王贺</t>
  </si>
  <si>
    <t>6411112123</t>
  </si>
  <si>
    <t>王淼</t>
  </si>
  <si>
    <t>6411112124</t>
  </si>
  <si>
    <t>王仕宇</t>
  </si>
  <si>
    <t>6411112125</t>
  </si>
  <si>
    <t>王喜召</t>
  </si>
  <si>
    <t>6411112126</t>
  </si>
  <si>
    <t>邢程</t>
  </si>
  <si>
    <t>6411112127</t>
  </si>
  <si>
    <t>徐兴钊</t>
  </si>
  <si>
    <t>6411112128</t>
  </si>
  <si>
    <t>徐樱芝</t>
  </si>
  <si>
    <t>6411112129</t>
  </si>
  <si>
    <t>许岚琦</t>
  </si>
  <si>
    <t>6411112130</t>
  </si>
  <si>
    <t>杨丙衡</t>
  </si>
  <si>
    <t>6411112131</t>
  </si>
  <si>
    <t>于阳</t>
  </si>
  <si>
    <t>6411112132</t>
  </si>
  <si>
    <t>张能明</t>
  </si>
  <si>
    <t>6411112133</t>
  </si>
  <si>
    <t>张思雨</t>
  </si>
  <si>
    <t>6411112134</t>
  </si>
  <si>
    <t>张修源</t>
  </si>
  <si>
    <t>环境BG122</t>
  </si>
  <si>
    <t>6411112201</t>
  </si>
  <si>
    <t>白向东</t>
  </si>
  <si>
    <t>6411112202</t>
  </si>
  <si>
    <t>鲍万飞</t>
  </si>
  <si>
    <t>6411112203</t>
  </si>
  <si>
    <t>毕元清</t>
  </si>
  <si>
    <t>6411112204</t>
  </si>
  <si>
    <t>陈思奇</t>
  </si>
  <si>
    <t>6411112205</t>
  </si>
  <si>
    <t>初永思</t>
  </si>
  <si>
    <t>6411112206</t>
  </si>
  <si>
    <t>董威</t>
  </si>
  <si>
    <t>6411112207</t>
  </si>
  <si>
    <t>顾雄江</t>
  </si>
  <si>
    <t>6411112208</t>
  </si>
  <si>
    <t>管秀静</t>
  </si>
  <si>
    <t>6411112209</t>
  </si>
  <si>
    <t>洪钰</t>
  </si>
  <si>
    <t>6411112210</t>
  </si>
  <si>
    <t>纪守财</t>
  </si>
  <si>
    <t>6411112211</t>
  </si>
  <si>
    <t>李晨宇</t>
  </si>
  <si>
    <t>6411112212</t>
  </si>
  <si>
    <t>李连超</t>
  </si>
  <si>
    <t>6411112213</t>
  </si>
  <si>
    <t>李顺和</t>
  </si>
  <si>
    <t>6411112214</t>
  </si>
  <si>
    <t>刘宝锐</t>
  </si>
  <si>
    <t>6411112215</t>
  </si>
  <si>
    <t>6411112216</t>
  </si>
  <si>
    <t>刘平安</t>
  </si>
  <si>
    <t>6411112217</t>
  </si>
  <si>
    <t>史艳琴</t>
  </si>
  <si>
    <t>6411112218</t>
  </si>
  <si>
    <t>宋鑫雨</t>
  </si>
  <si>
    <t>6411112219</t>
  </si>
  <si>
    <t>6411112221</t>
  </si>
  <si>
    <t>韦鹏举</t>
  </si>
  <si>
    <t>6411112222</t>
  </si>
  <si>
    <t>辛贺宇</t>
  </si>
  <si>
    <t>6411112223</t>
  </si>
  <si>
    <t>徐大为</t>
  </si>
  <si>
    <t>6411112224</t>
  </si>
  <si>
    <t>许佳媛</t>
  </si>
  <si>
    <t>6411112225</t>
  </si>
  <si>
    <t>尹淑影</t>
  </si>
  <si>
    <t>6411112226</t>
  </si>
  <si>
    <t>于欣鑫</t>
  </si>
  <si>
    <t>6411112227</t>
  </si>
  <si>
    <t>张顺利</t>
  </si>
  <si>
    <t>6411112228</t>
  </si>
  <si>
    <t>张雪</t>
  </si>
  <si>
    <t>6411112229</t>
  </si>
  <si>
    <t>张志军</t>
  </si>
  <si>
    <t>6411112230</t>
  </si>
  <si>
    <t>赵洪军</t>
  </si>
  <si>
    <t>6411112231</t>
  </si>
  <si>
    <t>朱忠铭</t>
  </si>
  <si>
    <t>应化BG121</t>
  </si>
  <si>
    <t>6414110226</t>
  </si>
  <si>
    <t>岳三红</t>
  </si>
  <si>
    <t>6414112101</t>
  </si>
  <si>
    <t>车亮</t>
  </si>
  <si>
    <t>6414112102</t>
  </si>
  <si>
    <t>杜立桐</t>
  </si>
  <si>
    <t>6414112103</t>
  </si>
  <si>
    <t>樊坤</t>
  </si>
  <si>
    <t>6414112104</t>
  </si>
  <si>
    <t>郭常亮</t>
  </si>
  <si>
    <t>6414112105</t>
  </si>
  <si>
    <t>李艺君</t>
  </si>
  <si>
    <t>6414112106</t>
  </si>
  <si>
    <t>刘新</t>
  </si>
  <si>
    <t>6414112107</t>
  </si>
  <si>
    <t>吕春雨</t>
  </si>
  <si>
    <t>6414112108</t>
  </si>
  <si>
    <t>穆怡</t>
  </si>
  <si>
    <t>6414112109</t>
  </si>
  <si>
    <t>任万起</t>
  </si>
  <si>
    <t>6414112110</t>
  </si>
  <si>
    <t>孙东旭</t>
  </si>
  <si>
    <t>6414112111</t>
  </si>
  <si>
    <t>唐殿超</t>
  </si>
  <si>
    <t>6414112112</t>
  </si>
  <si>
    <t>王保健</t>
  </si>
  <si>
    <t>6414112113</t>
  </si>
  <si>
    <t>王维伊</t>
  </si>
  <si>
    <t>6414112114</t>
  </si>
  <si>
    <t>王晓敏</t>
  </si>
  <si>
    <t>6414112115</t>
  </si>
  <si>
    <t>王亚娟</t>
  </si>
  <si>
    <t>6414112116</t>
  </si>
  <si>
    <t>王众</t>
  </si>
  <si>
    <t>6414112117</t>
  </si>
  <si>
    <t>王子航</t>
  </si>
  <si>
    <t>6414112118</t>
  </si>
  <si>
    <t>许仁强</t>
  </si>
  <si>
    <t>6414112119</t>
  </si>
  <si>
    <t>6414112120</t>
  </si>
  <si>
    <t>袁旭</t>
  </si>
  <si>
    <t>6414112121</t>
  </si>
  <si>
    <t>袁志会</t>
  </si>
  <si>
    <t>6414112122</t>
  </si>
  <si>
    <t>张闯</t>
  </si>
  <si>
    <t>6414112123</t>
  </si>
  <si>
    <t>张春旭</t>
  </si>
  <si>
    <t>6414112124</t>
  </si>
  <si>
    <t>张孟云</t>
  </si>
  <si>
    <t>6414112125</t>
  </si>
  <si>
    <t>张奕喆</t>
  </si>
  <si>
    <t>6414112126</t>
  </si>
  <si>
    <t>张梓浩</t>
  </si>
  <si>
    <t>6414112127</t>
  </si>
  <si>
    <t>赵怀鹏</t>
  </si>
  <si>
    <t>6414112128</t>
  </si>
  <si>
    <t>钟达</t>
  </si>
  <si>
    <t>6414112129</t>
  </si>
  <si>
    <t>周兴禹</t>
  </si>
  <si>
    <t>6414112130</t>
  </si>
  <si>
    <t>周跃军</t>
  </si>
  <si>
    <t>6414112131</t>
  </si>
  <si>
    <t>应化BG122</t>
  </si>
  <si>
    <t>6414112201</t>
  </si>
  <si>
    <t>曹飞飞</t>
  </si>
  <si>
    <t>6414112202</t>
  </si>
  <si>
    <t>陈海阳</t>
  </si>
  <si>
    <t>6414112203</t>
  </si>
  <si>
    <t>崔利娜</t>
  </si>
  <si>
    <t>6414112204</t>
  </si>
  <si>
    <t>董国赞</t>
  </si>
  <si>
    <t>6414112205</t>
  </si>
  <si>
    <t>董昊</t>
  </si>
  <si>
    <t>6414112206</t>
  </si>
  <si>
    <t>高瞻</t>
  </si>
  <si>
    <t>6414112207</t>
  </si>
  <si>
    <t>韩利民</t>
  </si>
  <si>
    <t>6414112208</t>
  </si>
  <si>
    <t>姜洋</t>
  </si>
  <si>
    <t>6414112209</t>
  </si>
  <si>
    <t>李成</t>
  </si>
  <si>
    <t>6414112210</t>
  </si>
  <si>
    <t>6414112211</t>
  </si>
  <si>
    <t>李国新</t>
  </si>
  <si>
    <t>6414112212</t>
  </si>
  <si>
    <t>李小菲</t>
  </si>
  <si>
    <t>6414112213</t>
  </si>
  <si>
    <t>6414112214</t>
  </si>
  <si>
    <t>刘满江</t>
  </si>
  <si>
    <t>6414112215</t>
  </si>
  <si>
    <t>刘斯文</t>
  </si>
  <si>
    <t>6414112216</t>
  </si>
  <si>
    <t>孟凡慧</t>
  </si>
  <si>
    <t>6414112217</t>
  </si>
  <si>
    <t>牛春东</t>
  </si>
  <si>
    <t>6414112218</t>
  </si>
  <si>
    <t>宋平</t>
  </si>
  <si>
    <t>6414112219</t>
  </si>
  <si>
    <t>孙诗圣</t>
  </si>
  <si>
    <t>6414112220</t>
  </si>
  <si>
    <t>谭兴旺</t>
  </si>
  <si>
    <t>6414112221</t>
  </si>
  <si>
    <t>王丽娜</t>
  </si>
  <si>
    <t>6414112222</t>
  </si>
  <si>
    <t>杨广飞</t>
  </si>
  <si>
    <t>6414112223</t>
  </si>
  <si>
    <t>杨明盛</t>
  </si>
  <si>
    <t>6414112224</t>
  </si>
  <si>
    <t>杨宇浩</t>
  </si>
  <si>
    <t>6414112225</t>
  </si>
  <si>
    <t>尹飞</t>
  </si>
  <si>
    <t>6414112226</t>
  </si>
  <si>
    <t>于明辉</t>
  </si>
  <si>
    <t>6414112227</t>
  </si>
  <si>
    <t>张东野</t>
  </si>
  <si>
    <t>6414112228</t>
  </si>
  <si>
    <t>张梁栋</t>
  </si>
  <si>
    <t>6414112229</t>
  </si>
  <si>
    <t>郑云辉</t>
  </si>
  <si>
    <t>6414112230</t>
  </si>
  <si>
    <t>朱志辉</t>
  </si>
  <si>
    <t>6414212231</t>
  </si>
  <si>
    <t>初耘逸</t>
  </si>
  <si>
    <t>6414212232</t>
  </si>
  <si>
    <t>李俊锋</t>
  </si>
  <si>
    <t>6414212233</t>
  </si>
  <si>
    <t>制药BG121</t>
  </si>
  <si>
    <t>6415112101</t>
  </si>
  <si>
    <t>包彩煦</t>
  </si>
  <si>
    <t>6415112102</t>
  </si>
  <si>
    <t>6415112104</t>
  </si>
  <si>
    <t>崔大伟</t>
  </si>
  <si>
    <t>6415112105</t>
  </si>
  <si>
    <t>单虹博</t>
  </si>
  <si>
    <t>6415112106</t>
  </si>
  <si>
    <t>邓博文</t>
  </si>
  <si>
    <t>6415112107</t>
  </si>
  <si>
    <t>窦广智</t>
  </si>
  <si>
    <t>6415112108</t>
  </si>
  <si>
    <t>杜琳</t>
  </si>
  <si>
    <t>6415112109</t>
  </si>
  <si>
    <t>耿鹏</t>
  </si>
  <si>
    <t>6415112110</t>
  </si>
  <si>
    <t>郭东超</t>
  </si>
  <si>
    <t>6415112111</t>
  </si>
  <si>
    <t>韩娇</t>
  </si>
  <si>
    <t>6415112112</t>
  </si>
  <si>
    <t>李宝宝</t>
  </si>
  <si>
    <t>6415112113</t>
  </si>
  <si>
    <t>李凤虎</t>
  </si>
  <si>
    <t>6415112114</t>
  </si>
  <si>
    <t>6415112115</t>
  </si>
  <si>
    <t>李健</t>
  </si>
  <si>
    <t>6415112116</t>
  </si>
  <si>
    <t>刘春梅</t>
  </si>
  <si>
    <t>6415112117</t>
  </si>
  <si>
    <t>刘旭</t>
  </si>
  <si>
    <t>6415112118</t>
  </si>
  <si>
    <t>吕梦超</t>
  </si>
  <si>
    <t>6415112119</t>
  </si>
  <si>
    <t>罗健</t>
  </si>
  <si>
    <t>6415112120</t>
  </si>
  <si>
    <t>么雨露</t>
  </si>
  <si>
    <t>6415112121</t>
  </si>
  <si>
    <t>彭程</t>
  </si>
  <si>
    <t>6415112122</t>
  </si>
  <si>
    <t>任旭安</t>
  </si>
  <si>
    <t>6415112123</t>
  </si>
  <si>
    <t>王金侠</t>
  </si>
  <si>
    <t>6415112124</t>
  </si>
  <si>
    <t>王轶楠</t>
  </si>
  <si>
    <t>6415112125</t>
  </si>
  <si>
    <t>卫立宪</t>
  </si>
  <si>
    <t>6415112126</t>
  </si>
  <si>
    <t>吴超</t>
  </si>
  <si>
    <t>6415112127</t>
  </si>
  <si>
    <t>许志萍</t>
  </si>
  <si>
    <t>6415112128</t>
  </si>
  <si>
    <t>杨莹</t>
  </si>
  <si>
    <t>6415112129</t>
  </si>
  <si>
    <t>杨震</t>
  </si>
  <si>
    <t>6415112130</t>
  </si>
  <si>
    <t>姚志龙</t>
  </si>
  <si>
    <t>6415112131</t>
  </si>
  <si>
    <t>袁皓</t>
  </si>
  <si>
    <t>6415112132</t>
  </si>
  <si>
    <t>张瑞鹏</t>
  </si>
  <si>
    <t>制药BG122</t>
  </si>
  <si>
    <t>6415112201</t>
  </si>
  <si>
    <t>巴赫</t>
  </si>
  <si>
    <t>6415112202</t>
  </si>
  <si>
    <t>代明明</t>
  </si>
  <si>
    <t>6415112203</t>
  </si>
  <si>
    <t>董艳波</t>
  </si>
  <si>
    <t>6415112204</t>
  </si>
  <si>
    <t>高天鹏</t>
  </si>
  <si>
    <t>6415112205</t>
  </si>
  <si>
    <t>高志超</t>
  </si>
  <si>
    <t>6415112206</t>
  </si>
  <si>
    <t>郜昕琳</t>
  </si>
  <si>
    <t>6415112207</t>
  </si>
  <si>
    <t>国寒</t>
  </si>
  <si>
    <t>6415112208</t>
  </si>
  <si>
    <t>何佳佳</t>
  </si>
  <si>
    <t>6415112209</t>
  </si>
  <si>
    <t>姜海</t>
  </si>
  <si>
    <t>6415112210</t>
  </si>
  <si>
    <t>寇兵</t>
  </si>
  <si>
    <t>6415112211</t>
  </si>
  <si>
    <t>李福杰</t>
  </si>
  <si>
    <t>6415112212</t>
  </si>
  <si>
    <t>林涛</t>
  </si>
  <si>
    <t>6415112213</t>
  </si>
  <si>
    <t>6415112214</t>
  </si>
  <si>
    <t>刘明伟</t>
  </si>
  <si>
    <t>6415112215</t>
  </si>
  <si>
    <t>刘佟</t>
  </si>
  <si>
    <t>6415112216</t>
  </si>
  <si>
    <t>祁晴</t>
  </si>
  <si>
    <t>6415112218</t>
  </si>
  <si>
    <t>宋晓强</t>
  </si>
  <si>
    <t>6415112219</t>
  </si>
  <si>
    <t>6415112220</t>
  </si>
  <si>
    <t>谭凯悦</t>
  </si>
  <si>
    <t>6415112221</t>
  </si>
  <si>
    <t>王功祥</t>
  </si>
  <si>
    <t>6415112222</t>
  </si>
  <si>
    <t>6415112223</t>
  </si>
  <si>
    <t>6415112224</t>
  </si>
  <si>
    <t>王晓伟</t>
  </si>
  <si>
    <t>6415112225</t>
  </si>
  <si>
    <t>6415112226</t>
  </si>
  <si>
    <t>王志源</t>
  </si>
  <si>
    <t>6415112227</t>
  </si>
  <si>
    <t>夏宁</t>
  </si>
  <si>
    <t>6415112228</t>
  </si>
  <si>
    <t>徐明剑</t>
  </si>
  <si>
    <t>6415112229</t>
  </si>
  <si>
    <t>杨烨</t>
  </si>
  <si>
    <t>6415112230</t>
  </si>
  <si>
    <t>尹硕</t>
  </si>
  <si>
    <t>6415112231</t>
  </si>
  <si>
    <t>张春亮</t>
  </si>
  <si>
    <t>6415112232</t>
  </si>
  <si>
    <t>张维利</t>
  </si>
  <si>
    <t>6415112233</t>
  </si>
  <si>
    <t>6415112234</t>
  </si>
  <si>
    <t>周世龙</t>
  </si>
  <si>
    <t>冶金BG121</t>
  </si>
  <si>
    <t>6513112101</t>
  </si>
  <si>
    <t>包群晖</t>
  </si>
  <si>
    <t>6513112102</t>
  </si>
  <si>
    <t>陈怀兴</t>
  </si>
  <si>
    <t>6513112103</t>
  </si>
  <si>
    <t>董晓宇</t>
  </si>
  <si>
    <t>6513112104</t>
  </si>
  <si>
    <t>高子宇</t>
  </si>
  <si>
    <t>6513112105</t>
  </si>
  <si>
    <t>韩淑亮</t>
  </si>
  <si>
    <t>6513112106</t>
  </si>
  <si>
    <t>韩莹军</t>
  </si>
  <si>
    <t>6513112107</t>
  </si>
  <si>
    <t>韩周易</t>
  </si>
  <si>
    <t>6513112108</t>
  </si>
  <si>
    <t>蒿鹏程</t>
  </si>
  <si>
    <t>6513112109</t>
  </si>
  <si>
    <t>何晨阳</t>
  </si>
  <si>
    <t>6513112110</t>
  </si>
  <si>
    <t>胡增</t>
  </si>
  <si>
    <t>6513112111</t>
  </si>
  <si>
    <t>李建</t>
  </si>
  <si>
    <t>6513112112</t>
  </si>
  <si>
    <t>梁鹏华</t>
  </si>
  <si>
    <t>6513112113</t>
  </si>
  <si>
    <t>梁先普</t>
  </si>
  <si>
    <t>6513112114</t>
  </si>
  <si>
    <t>马焰议</t>
  </si>
  <si>
    <t>6513112115</t>
  </si>
  <si>
    <t>梅孝辉</t>
  </si>
  <si>
    <t>6513112116</t>
  </si>
  <si>
    <t>沈闯</t>
  </si>
  <si>
    <t>6513112117</t>
  </si>
  <si>
    <t>史本慧</t>
  </si>
  <si>
    <t>6513112118</t>
  </si>
  <si>
    <t>宋伟平</t>
  </si>
  <si>
    <t>6513112119</t>
  </si>
  <si>
    <t>孙磊</t>
  </si>
  <si>
    <t>6513112121</t>
  </si>
  <si>
    <t>6513112122</t>
  </si>
  <si>
    <t>王思润</t>
  </si>
  <si>
    <t>6513112123</t>
  </si>
  <si>
    <t>王振</t>
  </si>
  <si>
    <t>6513112124</t>
  </si>
  <si>
    <t>吴少鹏</t>
  </si>
  <si>
    <t>6513112125</t>
  </si>
  <si>
    <t>吴友龙</t>
  </si>
  <si>
    <t>6513112126</t>
  </si>
  <si>
    <t>徐太旭</t>
  </si>
  <si>
    <t>6513112127</t>
  </si>
  <si>
    <t>薛文昊</t>
  </si>
  <si>
    <t>6513112128</t>
  </si>
  <si>
    <t>叶涛</t>
  </si>
  <si>
    <t>6513112129</t>
  </si>
  <si>
    <t>于福洋</t>
  </si>
  <si>
    <t>6513112130</t>
  </si>
  <si>
    <t>张帮千</t>
  </si>
  <si>
    <t>6513112131</t>
  </si>
  <si>
    <t>张佳伟</t>
  </si>
  <si>
    <t>6513112132</t>
  </si>
  <si>
    <t>张节琴</t>
  </si>
  <si>
    <t>6513112133</t>
  </si>
  <si>
    <t>张雪松</t>
  </si>
  <si>
    <t>6513112134</t>
  </si>
  <si>
    <t>张永辉</t>
  </si>
  <si>
    <t>6513112135</t>
  </si>
  <si>
    <t>章赛</t>
  </si>
  <si>
    <t>6513112136</t>
  </si>
  <si>
    <t>冶金BG122</t>
  </si>
  <si>
    <t>6513112201</t>
  </si>
  <si>
    <t>敖禄哲</t>
  </si>
  <si>
    <t>6513112202</t>
  </si>
  <si>
    <t>陈思</t>
  </si>
  <si>
    <t>6513112203</t>
  </si>
  <si>
    <t>邸航</t>
  </si>
  <si>
    <t>6513112204</t>
  </si>
  <si>
    <t>董亮</t>
  </si>
  <si>
    <t>6513112205</t>
  </si>
  <si>
    <t>董智</t>
  </si>
  <si>
    <t>6513112206</t>
  </si>
  <si>
    <t>杜金益</t>
  </si>
  <si>
    <t>6513112207</t>
  </si>
  <si>
    <t>杜石超</t>
  </si>
  <si>
    <t>6513112208</t>
  </si>
  <si>
    <t>龚博学</t>
  </si>
  <si>
    <t>6513112209</t>
  </si>
  <si>
    <t>郭立伟</t>
  </si>
  <si>
    <t>6513112210</t>
  </si>
  <si>
    <t>郝越</t>
  </si>
  <si>
    <t>6513112211</t>
  </si>
  <si>
    <t>黄国坤</t>
  </si>
  <si>
    <t>6513112212</t>
  </si>
  <si>
    <t>姜琦</t>
  </si>
  <si>
    <t>6513112213</t>
  </si>
  <si>
    <t>金鹏</t>
  </si>
  <si>
    <t>6513112214</t>
  </si>
  <si>
    <t>阚晓航</t>
  </si>
  <si>
    <t>6513112215</t>
  </si>
  <si>
    <t>李文育</t>
  </si>
  <si>
    <t>6513112216</t>
  </si>
  <si>
    <t>刘文慧</t>
  </si>
  <si>
    <t>6513112217</t>
  </si>
  <si>
    <t>罗亮</t>
  </si>
  <si>
    <t>6513112218</t>
  </si>
  <si>
    <t>马芳菲</t>
  </si>
  <si>
    <t>6513112219</t>
  </si>
  <si>
    <t>马源翔</t>
  </si>
  <si>
    <t>6513112220</t>
  </si>
  <si>
    <t>丘伟强</t>
  </si>
  <si>
    <t>6513112221</t>
  </si>
  <si>
    <t>邵雪岩</t>
  </si>
  <si>
    <t>6513112222</t>
  </si>
  <si>
    <t>王刚</t>
  </si>
  <si>
    <t>6513112223</t>
  </si>
  <si>
    <t>王冠东</t>
  </si>
  <si>
    <t>6513112224</t>
  </si>
  <si>
    <t>王耀辉</t>
  </si>
  <si>
    <t>6513112225</t>
  </si>
  <si>
    <t>武云飞</t>
  </si>
  <si>
    <t>6513112226</t>
  </si>
  <si>
    <t>许曦晔</t>
  </si>
  <si>
    <t>6513112227</t>
  </si>
  <si>
    <t>姚星男</t>
  </si>
  <si>
    <t>6513112228</t>
  </si>
  <si>
    <t>银文博</t>
  </si>
  <si>
    <t>6513112229</t>
  </si>
  <si>
    <t>于超</t>
  </si>
  <si>
    <t>6513112230</t>
  </si>
  <si>
    <t>张铎</t>
  </si>
  <si>
    <t>6513112231</t>
  </si>
  <si>
    <t>张鑫明</t>
  </si>
  <si>
    <t>6513112232</t>
  </si>
  <si>
    <t>张行超</t>
  </si>
  <si>
    <t>6513112233</t>
  </si>
  <si>
    <t>赵帅</t>
  </si>
  <si>
    <t>6513112234</t>
  </si>
  <si>
    <t>6513112235</t>
  </si>
  <si>
    <t>赵浥辛</t>
  </si>
  <si>
    <t>冶金BG123</t>
  </si>
  <si>
    <t>6513112301</t>
  </si>
  <si>
    <t>陈明阳</t>
  </si>
  <si>
    <t>6513112302</t>
  </si>
  <si>
    <t>陈兆林</t>
  </si>
  <si>
    <t>6513112303</t>
  </si>
  <si>
    <t>程旭</t>
  </si>
  <si>
    <t>6513112304</t>
  </si>
  <si>
    <t>崔渤</t>
  </si>
  <si>
    <t>6513112305</t>
  </si>
  <si>
    <t>单峰</t>
  </si>
  <si>
    <t>6513112306</t>
  </si>
  <si>
    <t>方圆</t>
  </si>
  <si>
    <t>6513112307</t>
  </si>
  <si>
    <t>6513112308</t>
  </si>
  <si>
    <t>郭宁</t>
  </si>
  <si>
    <t>6513112309</t>
  </si>
  <si>
    <t>洪一鸣</t>
  </si>
  <si>
    <t>6513112310</t>
  </si>
  <si>
    <t>季景明</t>
  </si>
  <si>
    <t>6513112311</t>
  </si>
  <si>
    <t>晋春亮</t>
  </si>
  <si>
    <t>6513112312</t>
  </si>
  <si>
    <t>孔珊珊</t>
  </si>
  <si>
    <t>6513112313</t>
  </si>
  <si>
    <t>李腾龙</t>
  </si>
  <si>
    <t>6513112314</t>
  </si>
  <si>
    <t>刘珈鸣</t>
  </si>
  <si>
    <t>6513112315</t>
  </si>
  <si>
    <t>刘少波</t>
  </si>
  <si>
    <t>6513112316</t>
  </si>
  <si>
    <t>刘志钦</t>
  </si>
  <si>
    <t>6513112317</t>
  </si>
  <si>
    <t>穆森林</t>
  </si>
  <si>
    <t>6513112318</t>
  </si>
  <si>
    <t>任德龙</t>
  </si>
  <si>
    <t>6513112319</t>
  </si>
  <si>
    <t>孙雨楠</t>
  </si>
  <si>
    <t>6513112320</t>
  </si>
  <si>
    <t>王鹤淇</t>
  </si>
  <si>
    <t>6513112321</t>
  </si>
  <si>
    <t>王怀斌</t>
  </si>
  <si>
    <t>6513112322</t>
  </si>
  <si>
    <t>6513112323</t>
  </si>
  <si>
    <t>6513112324</t>
  </si>
  <si>
    <t>王雨</t>
  </si>
  <si>
    <t>6513112325</t>
  </si>
  <si>
    <t>王云韬</t>
  </si>
  <si>
    <t>6513112326</t>
  </si>
  <si>
    <t>于海滨</t>
  </si>
  <si>
    <t>6513112327</t>
  </si>
  <si>
    <t>张宏达</t>
  </si>
  <si>
    <t>6513112328</t>
  </si>
  <si>
    <t>张娇</t>
  </si>
  <si>
    <t>6513112329</t>
  </si>
  <si>
    <t>张倩</t>
  </si>
  <si>
    <t>6513112330</t>
  </si>
  <si>
    <t>张振兴</t>
  </si>
  <si>
    <t>6513112331</t>
  </si>
  <si>
    <t>赵睿鑫</t>
  </si>
  <si>
    <t>6513112332</t>
  </si>
  <si>
    <t>赵世达</t>
  </si>
  <si>
    <t>6513112333</t>
  </si>
  <si>
    <t>赵跃</t>
  </si>
  <si>
    <t>6513112334</t>
  </si>
  <si>
    <t>钟立</t>
  </si>
  <si>
    <t>冶金BG124</t>
  </si>
  <si>
    <t>6513112401</t>
  </si>
  <si>
    <t>曹家徐</t>
  </si>
  <si>
    <t>6513112402</t>
  </si>
  <si>
    <t>陈清华</t>
  </si>
  <si>
    <t>6513112403</t>
  </si>
  <si>
    <t>董洋</t>
  </si>
  <si>
    <t>6513112404</t>
  </si>
  <si>
    <t>郭晨扬</t>
  </si>
  <si>
    <t>6513112405</t>
  </si>
  <si>
    <t>侯明</t>
  </si>
  <si>
    <t>6513112406</t>
  </si>
  <si>
    <t>纪德童</t>
  </si>
  <si>
    <t>6513112407</t>
  </si>
  <si>
    <t>冀臣坤</t>
  </si>
  <si>
    <t>6513112408</t>
  </si>
  <si>
    <t>贾冰冰</t>
  </si>
  <si>
    <t>6513112409</t>
  </si>
  <si>
    <t>亢泳凯</t>
  </si>
  <si>
    <t>6513112410</t>
  </si>
  <si>
    <t>李策</t>
  </si>
  <si>
    <t>6513112411</t>
  </si>
  <si>
    <t>李春光</t>
  </si>
  <si>
    <t>6513112412</t>
  </si>
  <si>
    <t>李建新</t>
  </si>
  <si>
    <t>6513112413</t>
  </si>
  <si>
    <t>李永辉</t>
  </si>
  <si>
    <t>6513112414</t>
  </si>
  <si>
    <t>李元硕</t>
  </si>
  <si>
    <t>6513112415</t>
  </si>
  <si>
    <t>李子健</t>
  </si>
  <si>
    <t>6513112416</t>
  </si>
  <si>
    <t>栾田野</t>
  </si>
  <si>
    <t>6513112417</t>
  </si>
  <si>
    <t>苏稳</t>
  </si>
  <si>
    <t>6513112418</t>
  </si>
  <si>
    <t>谭成广</t>
  </si>
  <si>
    <t>6513112419</t>
  </si>
  <si>
    <t>王柄贵</t>
  </si>
  <si>
    <t>6513112420</t>
  </si>
  <si>
    <t>王海俭</t>
  </si>
  <si>
    <t>6513112421</t>
  </si>
  <si>
    <t>王好奇</t>
  </si>
  <si>
    <t>6513112422</t>
  </si>
  <si>
    <t>王宏洋</t>
  </si>
  <si>
    <t>6513112423</t>
  </si>
  <si>
    <t>6513112424</t>
  </si>
  <si>
    <t>王继辉</t>
  </si>
  <si>
    <t>6513112425</t>
  </si>
  <si>
    <t>王宁宁</t>
  </si>
  <si>
    <t>6513112426</t>
  </si>
  <si>
    <t>魏建旭</t>
  </si>
  <si>
    <t>6513112427</t>
  </si>
  <si>
    <t>吴博</t>
  </si>
  <si>
    <t>6513112428</t>
  </si>
  <si>
    <t>吴中雷</t>
  </si>
  <si>
    <t>6513112430</t>
  </si>
  <si>
    <t>杨宁</t>
  </si>
  <si>
    <t>6513112431</t>
  </si>
  <si>
    <t>杨绪瑞</t>
  </si>
  <si>
    <t>6513112432</t>
  </si>
  <si>
    <t>张国维</t>
  </si>
  <si>
    <t>6513112434</t>
  </si>
  <si>
    <t>赵廷南</t>
  </si>
  <si>
    <t>6513112435</t>
  </si>
  <si>
    <t>周春雷</t>
  </si>
  <si>
    <t>会计BZ141</t>
  </si>
  <si>
    <t>6116314101</t>
  </si>
  <si>
    <t>陈满</t>
  </si>
  <si>
    <t>6116314102</t>
  </si>
  <si>
    <t>杜佳</t>
  </si>
  <si>
    <t>6116314103</t>
  </si>
  <si>
    <t>盖楠</t>
  </si>
  <si>
    <t>6116314104</t>
  </si>
  <si>
    <t>耿威</t>
  </si>
  <si>
    <t>6116314105</t>
  </si>
  <si>
    <t>韩曜如</t>
  </si>
  <si>
    <t>6116314106</t>
  </si>
  <si>
    <t>韩竹</t>
  </si>
  <si>
    <t>6116314107</t>
  </si>
  <si>
    <t>何冬雪</t>
  </si>
  <si>
    <t>6116314108</t>
  </si>
  <si>
    <t>姜曼曼</t>
  </si>
  <si>
    <t>6116314109</t>
  </si>
  <si>
    <t>李法新</t>
  </si>
  <si>
    <t>6116314110</t>
  </si>
  <si>
    <t>李佳蓉</t>
  </si>
  <si>
    <t>6116314111</t>
  </si>
  <si>
    <t>李淼</t>
  </si>
  <si>
    <t>6116314112</t>
  </si>
  <si>
    <t>李易阳</t>
  </si>
  <si>
    <t>6116314113</t>
  </si>
  <si>
    <t>梁山</t>
  </si>
  <si>
    <t>6116314114</t>
  </si>
  <si>
    <t>林小嘉</t>
  </si>
  <si>
    <t>6116314115</t>
  </si>
  <si>
    <t>刘佳</t>
  </si>
  <si>
    <t>6116314116</t>
  </si>
  <si>
    <t>刘诗雨</t>
  </si>
  <si>
    <t>6116314117</t>
  </si>
  <si>
    <t>6116314118</t>
  </si>
  <si>
    <t>刘桐溪</t>
  </si>
  <si>
    <t>6116314119</t>
  </si>
  <si>
    <t>马瑷苓</t>
  </si>
  <si>
    <t>6116314120</t>
  </si>
  <si>
    <t>马迎飞</t>
  </si>
  <si>
    <t>6116314121</t>
  </si>
  <si>
    <t>任超</t>
  </si>
  <si>
    <t>6116314122</t>
  </si>
  <si>
    <t>孙溪妍</t>
  </si>
  <si>
    <t>6116314123</t>
  </si>
  <si>
    <t>唐苏斌</t>
  </si>
  <si>
    <t>6116314124</t>
  </si>
  <si>
    <t>唐伟</t>
  </si>
  <si>
    <t>6116314125</t>
  </si>
  <si>
    <t>王晶</t>
  </si>
  <si>
    <t>6116314126</t>
  </si>
  <si>
    <t>王俊瑶</t>
  </si>
  <si>
    <t>6116314127</t>
  </si>
  <si>
    <t>6116314128</t>
  </si>
  <si>
    <t>6116314129</t>
  </si>
  <si>
    <t>王子玉</t>
  </si>
  <si>
    <t>6116314130</t>
  </si>
  <si>
    <t>吴限</t>
  </si>
  <si>
    <t>6116314131</t>
  </si>
  <si>
    <t>杨雅妮</t>
  </si>
  <si>
    <t>6116314132</t>
  </si>
  <si>
    <t>杨雅琪</t>
  </si>
  <si>
    <t>6116314133</t>
  </si>
  <si>
    <t>岳冬雪</t>
  </si>
  <si>
    <t>6116314134</t>
  </si>
  <si>
    <t>张茜</t>
  </si>
  <si>
    <t>6116314135</t>
  </si>
  <si>
    <t>张稣</t>
  </si>
  <si>
    <t>6116314136</t>
  </si>
  <si>
    <t>周丽雪</t>
  </si>
  <si>
    <t>6116314137</t>
  </si>
  <si>
    <t>朱昱飞</t>
  </si>
  <si>
    <t>会计BZ142</t>
  </si>
  <si>
    <t>6116314201</t>
  </si>
  <si>
    <t>边书尧</t>
  </si>
  <si>
    <t>6116314202</t>
  </si>
  <si>
    <t>陈军桥</t>
  </si>
  <si>
    <t>6116314203</t>
  </si>
  <si>
    <t>陈旭</t>
  </si>
  <si>
    <t>6116314204</t>
  </si>
  <si>
    <t>董红颖</t>
  </si>
  <si>
    <t>6116314205</t>
  </si>
  <si>
    <t>董庆贺</t>
  </si>
  <si>
    <t>6116314206</t>
  </si>
  <si>
    <t>樊思佳</t>
  </si>
  <si>
    <t>6116314207</t>
  </si>
  <si>
    <t>范珊珊</t>
  </si>
  <si>
    <t>6116314208</t>
  </si>
  <si>
    <t>郭思雨</t>
  </si>
  <si>
    <t>6116314209</t>
  </si>
  <si>
    <t>韩蕾</t>
  </si>
  <si>
    <t>6116314210</t>
  </si>
  <si>
    <t>何丹阳</t>
  </si>
  <si>
    <t>6116314211</t>
  </si>
  <si>
    <t>何金洋</t>
  </si>
  <si>
    <t>6116314212</t>
  </si>
  <si>
    <t>金今</t>
  </si>
  <si>
    <t>6116314213</t>
  </si>
  <si>
    <t>金美含</t>
  </si>
  <si>
    <t>6116314214</t>
  </si>
  <si>
    <t>李贺</t>
  </si>
  <si>
    <t>6116314215</t>
  </si>
  <si>
    <t>李玉倩</t>
  </si>
  <si>
    <t>6116314216</t>
  </si>
  <si>
    <t>李越</t>
  </si>
  <si>
    <t>6116314217</t>
  </si>
  <si>
    <t>刘棋</t>
  </si>
  <si>
    <t>6116314218</t>
  </si>
  <si>
    <t>6116314219</t>
  </si>
  <si>
    <t>吕寒竹</t>
  </si>
  <si>
    <t>6116314220</t>
  </si>
  <si>
    <t>潘页丞</t>
  </si>
  <si>
    <t>6116314221</t>
  </si>
  <si>
    <t>邱天禄</t>
  </si>
  <si>
    <t>6116314222</t>
  </si>
  <si>
    <t>曲春羽</t>
  </si>
  <si>
    <t>6116314223</t>
  </si>
  <si>
    <t>曲悠</t>
  </si>
  <si>
    <t>6116314224</t>
  </si>
  <si>
    <t>石利然</t>
  </si>
  <si>
    <t>6116314225</t>
  </si>
  <si>
    <t>隋静</t>
  </si>
  <si>
    <t>6116314226</t>
  </si>
  <si>
    <t>邰晶晶</t>
  </si>
  <si>
    <t>6116314227</t>
  </si>
  <si>
    <t>6116314228</t>
  </si>
  <si>
    <t>肖可佳</t>
  </si>
  <si>
    <t>6116314229</t>
  </si>
  <si>
    <t>徐丹</t>
  </si>
  <si>
    <t>6116314230</t>
  </si>
  <si>
    <t>闫雪</t>
  </si>
  <si>
    <t>6116314231</t>
  </si>
  <si>
    <t>杨晨</t>
  </si>
  <si>
    <t>6116314232</t>
  </si>
  <si>
    <t>杨小桐</t>
  </si>
  <si>
    <t>6116314233</t>
  </si>
  <si>
    <t>叶思萌</t>
  </si>
  <si>
    <t>6116314234</t>
  </si>
  <si>
    <t>于润泽</t>
  </si>
  <si>
    <t>6116314235</t>
  </si>
  <si>
    <t>张洪瑜</t>
  </si>
  <si>
    <t>6116314236</t>
  </si>
  <si>
    <t>张蕾</t>
  </si>
  <si>
    <t>6116314237</t>
  </si>
  <si>
    <t>张美娜</t>
  </si>
  <si>
    <t>机电BZ141</t>
  </si>
  <si>
    <t>6219314101</t>
  </si>
  <si>
    <t>陈安康</t>
  </si>
  <si>
    <t>6219314102</t>
  </si>
  <si>
    <t>程放</t>
  </si>
  <si>
    <t>6219314103</t>
  </si>
  <si>
    <t>代鑫</t>
  </si>
  <si>
    <t>6219314104</t>
  </si>
  <si>
    <t>冯术益</t>
  </si>
  <si>
    <t>6219314105</t>
  </si>
  <si>
    <t>高憬祥</t>
  </si>
  <si>
    <t>6219314106</t>
  </si>
  <si>
    <t>高鑫</t>
  </si>
  <si>
    <t>6219314107</t>
  </si>
  <si>
    <t>葛志丹</t>
  </si>
  <si>
    <t>6219314108</t>
  </si>
  <si>
    <t>贾承泽</t>
  </si>
  <si>
    <t>6219314109</t>
  </si>
  <si>
    <t>李峰</t>
  </si>
  <si>
    <t>6219314110</t>
  </si>
  <si>
    <t>李荣峰</t>
  </si>
  <si>
    <t>6219314111</t>
  </si>
  <si>
    <t>李瑞雪</t>
  </si>
  <si>
    <t>6219314112</t>
  </si>
  <si>
    <t>李爽</t>
  </si>
  <si>
    <t>6219314113</t>
  </si>
  <si>
    <t>李禹鹏</t>
  </si>
  <si>
    <t>6219314114</t>
  </si>
  <si>
    <t>吕政通</t>
  </si>
  <si>
    <t>6219314115</t>
  </si>
  <si>
    <t>秦铁丰</t>
  </si>
  <si>
    <t>6219314116</t>
  </si>
  <si>
    <t>任兆伟</t>
  </si>
  <si>
    <t>6219314117</t>
  </si>
  <si>
    <t>孙洪刚</t>
  </si>
  <si>
    <t>6219314118</t>
  </si>
  <si>
    <t>孙泽斌</t>
  </si>
  <si>
    <t>6219314119</t>
  </si>
  <si>
    <t>王浩洋</t>
  </si>
  <si>
    <t>6219314120</t>
  </si>
  <si>
    <t>6219314121</t>
  </si>
  <si>
    <t>王耀</t>
  </si>
  <si>
    <t>6219314122</t>
  </si>
  <si>
    <t>6219314123</t>
  </si>
  <si>
    <t>杨周洋</t>
  </si>
  <si>
    <t>6219314124</t>
  </si>
  <si>
    <t>尹佳鹏</t>
  </si>
  <si>
    <t>6219314125</t>
  </si>
  <si>
    <t>张慧荣</t>
  </si>
  <si>
    <t>6219314126</t>
  </si>
  <si>
    <t>张峻铭</t>
  </si>
  <si>
    <t>6219314127</t>
  </si>
  <si>
    <t>张亦弛</t>
  </si>
  <si>
    <t>6219314128</t>
  </si>
  <si>
    <t>张志刚</t>
  </si>
  <si>
    <t>6219314129</t>
  </si>
  <si>
    <t>周博</t>
  </si>
  <si>
    <t>机电BZ142</t>
  </si>
  <si>
    <t>6219314201</t>
  </si>
  <si>
    <t>白莹</t>
  </si>
  <si>
    <t>6219314202</t>
  </si>
  <si>
    <t>柏俊铭</t>
  </si>
  <si>
    <t>6219314203</t>
  </si>
  <si>
    <t>6219314204</t>
  </si>
  <si>
    <t>傅宝莹</t>
  </si>
  <si>
    <t>6219314205</t>
  </si>
  <si>
    <t>6219314206</t>
  </si>
  <si>
    <t>顾雪飞</t>
  </si>
  <si>
    <t>6219314207</t>
  </si>
  <si>
    <t>金文博</t>
  </si>
  <si>
    <t>6219314208</t>
  </si>
  <si>
    <t>6219314209</t>
  </si>
  <si>
    <t>孟庆宇</t>
  </si>
  <si>
    <t>6219314210</t>
  </si>
  <si>
    <t>孟祥迪</t>
  </si>
  <si>
    <t>6219314211</t>
  </si>
  <si>
    <t>潘中奇</t>
  </si>
  <si>
    <t>6219314212</t>
  </si>
  <si>
    <t>孙杨</t>
  </si>
  <si>
    <t>6219314213</t>
  </si>
  <si>
    <t>田忠武</t>
  </si>
  <si>
    <t>6219314214</t>
  </si>
  <si>
    <t>王金伟</t>
  </si>
  <si>
    <t>6219314215</t>
  </si>
  <si>
    <t>王然</t>
  </si>
  <si>
    <t>6219314216</t>
  </si>
  <si>
    <t>王夏丽</t>
  </si>
  <si>
    <t>6219314217</t>
  </si>
  <si>
    <t>王阳</t>
  </si>
  <si>
    <t>6219314218</t>
  </si>
  <si>
    <t>吴俊澄</t>
  </si>
  <si>
    <t>6219314219</t>
  </si>
  <si>
    <t>许明清</t>
  </si>
  <si>
    <t>6219314220</t>
  </si>
  <si>
    <t>许彤</t>
  </si>
  <si>
    <t>6219314221</t>
  </si>
  <si>
    <t>许校语</t>
  </si>
  <si>
    <t>6219314222</t>
  </si>
  <si>
    <t>杨昌霖</t>
  </si>
  <si>
    <t>6219314223</t>
  </si>
  <si>
    <t>杨晓龙</t>
  </si>
  <si>
    <t>6219314224</t>
  </si>
  <si>
    <t>曾涛</t>
  </si>
  <si>
    <t>6219314225</t>
  </si>
  <si>
    <t>6219314226</t>
  </si>
  <si>
    <t>张金宇</t>
  </si>
  <si>
    <t>6219314227</t>
  </si>
  <si>
    <t>6219314228</t>
  </si>
  <si>
    <t>赵诣峰</t>
  </si>
  <si>
    <t>计BZ141</t>
  </si>
  <si>
    <t>6022314101</t>
  </si>
  <si>
    <t>曹婷婷</t>
  </si>
  <si>
    <t>6022314102</t>
  </si>
  <si>
    <t>高达</t>
  </si>
  <si>
    <t>6022314103</t>
  </si>
  <si>
    <t>高东阳</t>
  </si>
  <si>
    <t>6022314104</t>
  </si>
  <si>
    <t>韩明城</t>
  </si>
  <si>
    <t>6022314105</t>
  </si>
  <si>
    <t>侯振</t>
  </si>
  <si>
    <t>6022314106</t>
  </si>
  <si>
    <t>黄颖娟</t>
  </si>
  <si>
    <t>6022314107</t>
  </si>
  <si>
    <t>贾斌</t>
  </si>
  <si>
    <t>6022314108</t>
  </si>
  <si>
    <t>李明阳</t>
  </si>
  <si>
    <t>6022314109</t>
  </si>
  <si>
    <t>李振远</t>
  </si>
  <si>
    <t>6022314110</t>
  </si>
  <si>
    <t>梁寒冰</t>
  </si>
  <si>
    <t>6022314111</t>
  </si>
  <si>
    <t>梁祺</t>
  </si>
  <si>
    <t>6022314112</t>
  </si>
  <si>
    <t>6022314113</t>
  </si>
  <si>
    <t>刘伟</t>
  </si>
  <si>
    <t>6022314114</t>
  </si>
  <si>
    <t>6022314115</t>
  </si>
  <si>
    <t>刘中央</t>
  </si>
  <si>
    <t>6022314116</t>
  </si>
  <si>
    <t>卢玲云</t>
  </si>
  <si>
    <t>6022314117</t>
  </si>
  <si>
    <t>马一萌</t>
  </si>
  <si>
    <t>6022314118</t>
  </si>
  <si>
    <t>秦付钰</t>
  </si>
  <si>
    <t>6022314119</t>
  </si>
  <si>
    <t>任荣</t>
  </si>
  <si>
    <t>6022314120</t>
  </si>
  <si>
    <t>6022314121</t>
  </si>
  <si>
    <t>王启洋</t>
  </si>
  <si>
    <t>6022314122</t>
  </si>
  <si>
    <t>王一涵</t>
  </si>
  <si>
    <t>6022314123</t>
  </si>
  <si>
    <t>王永剑</t>
  </si>
  <si>
    <t>6022314124</t>
  </si>
  <si>
    <t>魏宁</t>
  </si>
  <si>
    <t>6022314125</t>
  </si>
  <si>
    <t>魏鑫鑫</t>
  </si>
  <si>
    <t>6022314126</t>
  </si>
  <si>
    <t>许晋</t>
  </si>
  <si>
    <t>6022314127</t>
  </si>
  <si>
    <t>杨柏</t>
  </si>
  <si>
    <t>6022314128</t>
  </si>
  <si>
    <t>姚宛霖</t>
  </si>
  <si>
    <t>6022314129</t>
  </si>
  <si>
    <t>于睿</t>
  </si>
  <si>
    <t>6022314130</t>
  </si>
  <si>
    <t>张贝贝</t>
  </si>
  <si>
    <t>6022314131</t>
  </si>
  <si>
    <t>6022314132</t>
  </si>
  <si>
    <t>张妍</t>
  </si>
  <si>
    <t>6022314133</t>
  </si>
  <si>
    <t>张振华</t>
  </si>
  <si>
    <t>6022314134</t>
  </si>
  <si>
    <t>赵龙</t>
  </si>
  <si>
    <t>6022314135</t>
  </si>
  <si>
    <t>赵彤</t>
  </si>
  <si>
    <t>6022314136</t>
  </si>
  <si>
    <t>赵星</t>
  </si>
  <si>
    <t>计BZ142</t>
  </si>
  <si>
    <t>6022314201</t>
  </si>
  <si>
    <t>陈宁</t>
  </si>
  <si>
    <t>6022314202</t>
  </si>
  <si>
    <t>程岩</t>
  </si>
  <si>
    <t>6022314203</t>
  </si>
  <si>
    <t>单馨蕊</t>
  </si>
  <si>
    <t>6022314204</t>
  </si>
  <si>
    <t>丁会强</t>
  </si>
  <si>
    <t>6022314205</t>
  </si>
  <si>
    <t>董云雷</t>
  </si>
  <si>
    <t>6022314206</t>
  </si>
  <si>
    <t>戈兰清</t>
  </si>
  <si>
    <t>6022314207</t>
  </si>
  <si>
    <t>郭楠</t>
  </si>
  <si>
    <t>6022314208</t>
  </si>
  <si>
    <t>何玉</t>
  </si>
  <si>
    <t>6022314209</t>
  </si>
  <si>
    <t>6022314210</t>
  </si>
  <si>
    <t>6022314211</t>
  </si>
  <si>
    <t>姜成瑞</t>
  </si>
  <si>
    <t>6022314212</t>
  </si>
  <si>
    <t>教传宇</t>
  </si>
  <si>
    <t>6022314213</t>
  </si>
  <si>
    <t>李令</t>
  </si>
  <si>
    <t>6022314214</t>
  </si>
  <si>
    <t>刘峰</t>
  </si>
  <si>
    <t>6022314215</t>
  </si>
  <si>
    <t>吕晓彤</t>
  </si>
  <si>
    <t>6022314216</t>
  </si>
  <si>
    <t>孟君怡</t>
  </si>
  <si>
    <t>6022314217</t>
  </si>
  <si>
    <t>裴延博</t>
  </si>
  <si>
    <t>6022314218</t>
  </si>
  <si>
    <t>苏开阳</t>
  </si>
  <si>
    <t>6022314219</t>
  </si>
  <si>
    <t>田增</t>
  </si>
  <si>
    <t>6022314220</t>
  </si>
  <si>
    <t>王海光</t>
  </si>
  <si>
    <t>6022314221</t>
  </si>
  <si>
    <t>王泓翔</t>
  </si>
  <si>
    <t>6022314222</t>
  </si>
  <si>
    <t>王嘉</t>
  </si>
  <si>
    <t>6022314223</t>
  </si>
  <si>
    <t>王丽</t>
  </si>
  <si>
    <t>6022314224</t>
  </si>
  <si>
    <t>6022314225</t>
  </si>
  <si>
    <t>王昱人</t>
  </si>
  <si>
    <t>6022314226</t>
  </si>
  <si>
    <t>温智乔</t>
  </si>
  <si>
    <t>6022314227</t>
  </si>
  <si>
    <t>缐彧男</t>
  </si>
  <si>
    <t>6022314228</t>
  </si>
  <si>
    <t>徐晓溪</t>
  </si>
  <si>
    <t>6022314229</t>
  </si>
  <si>
    <t>姚晚夕</t>
  </si>
  <si>
    <t>6022314230</t>
  </si>
  <si>
    <t>于雪娇</t>
  </si>
  <si>
    <t>6022314231</t>
  </si>
  <si>
    <t>于雁飞</t>
  </si>
  <si>
    <t>6022314232</t>
  </si>
  <si>
    <t>6022314233</t>
  </si>
  <si>
    <t>张乃文</t>
  </si>
  <si>
    <t>6022314235</t>
  </si>
  <si>
    <t>张腾飞</t>
  </si>
  <si>
    <t>6022314236</t>
  </si>
  <si>
    <t>郑健</t>
  </si>
  <si>
    <t>6022314237</t>
  </si>
  <si>
    <t>郑月</t>
  </si>
  <si>
    <t>土木BZ141</t>
  </si>
  <si>
    <t>6618314101</t>
  </si>
  <si>
    <t>贝京伦</t>
  </si>
  <si>
    <t>6618314102</t>
  </si>
  <si>
    <t>程鹏元</t>
  </si>
  <si>
    <t>6618314103</t>
  </si>
  <si>
    <t>董舒宇</t>
  </si>
  <si>
    <t>6618314104</t>
  </si>
  <si>
    <t>付振博</t>
  </si>
  <si>
    <t>6618314105</t>
  </si>
  <si>
    <t>6618314106</t>
  </si>
  <si>
    <t>高开国</t>
  </si>
  <si>
    <t>6618314108</t>
  </si>
  <si>
    <t>关铎</t>
  </si>
  <si>
    <t>6618314109</t>
  </si>
  <si>
    <t>何永章</t>
  </si>
  <si>
    <t>6618314110</t>
  </si>
  <si>
    <t>蒋帅</t>
  </si>
  <si>
    <t>6618314111</t>
  </si>
  <si>
    <t>金梦</t>
  </si>
  <si>
    <t>6618314112</t>
  </si>
  <si>
    <t>荆吉琳</t>
  </si>
  <si>
    <t>6618314113</t>
  </si>
  <si>
    <t>李世远</t>
  </si>
  <si>
    <t>6618314114</t>
  </si>
  <si>
    <t>李守诺</t>
  </si>
  <si>
    <t>6618314115</t>
  </si>
  <si>
    <t>6618314116</t>
  </si>
  <si>
    <t>刘达峰</t>
  </si>
  <si>
    <t>6618314117</t>
  </si>
  <si>
    <t>刘晓迪</t>
  </si>
  <si>
    <t>6618314118</t>
  </si>
  <si>
    <t>刘学斌</t>
  </si>
  <si>
    <t>6618314119</t>
  </si>
  <si>
    <t>罗月</t>
  </si>
  <si>
    <t>6618314120</t>
  </si>
  <si>
    <t>彭佳帅</t>
  </si>
  <si>
    <t>6618314121</t>
  </si>
  <si>
    <t>任淑娟</t>
  </si>
  <si>
    <t>6618314122</t>
  </si>
  <si>
    <t>邵月</t>
  </si>
  <si>
    <t>6618314123</t>
  </si>
  <si>
    <t>石猛</t>
  </si>
  <si>
    <t>6618314124</t>
  </si>
  <si>
    <t>王浩科</t>
  </si>
  <si>
    <t>6618314125</t>
  </si>
  <si>
    <t>王俏</t>
  </si>
  <si>
    <t>6618314126</t>
  </si>
  <si>
    <t>王月婷</t>
  </si>
  <si>
    <t>6618314127</t>
  </si>
  <si>
    <t>王振强</t>
  </si>
  <si>
    <t>6618314128</t>
  </si>
  <si>
    <t>徐京</t>
  </si>
  <si>
    <t>6618314129</t>
  </si>
  <si>
    <t>杨思慧</t>
  </si>
  <si>
    <t>6618314130</t>
  </si>
  <si>
    <t>于雅楠</t>
  </si>
  <si>
    <t>6618314131</t>
  </si>
  <si>
    <t>张春达</t>
  </si>
  <si>
    <t>6618314132</t>
  </si>
  <si>
    <t>6618314133</t>
  </si>
  <si>
    <t>张鹏飞</t>
  </si>
  <si>
    <t>6618314134</t>
  </si>
  <si>
    <t>6618314135</t>
  </si>
  <si>
    <t>赵长琦</t>
  </si>
  <si>
    <t>6618314136</t>
  </si>
  <si>
    <t>赵莉</t>
  </si>
  <si>
    <t>6618314137</t>
  </si>
  <si>
    <t>赵志忠</t>
  </si>
  <si>
    <t>6618314138</t>
  </si>
  <si>
    <t>郑君</t>
  </si>
  <si>
    <t>土木BZ142</t>
  </si>
  <si>
    <t>6618314201</t>
  </si>
  <si>
    <t>白兴录</t>
  </si>
  <si>
    <t>6618314202</t>
  </si>
  <si>
    <t>陈明明</t>
  </si>
  <si>
    <t>6618314203</t>
  </si>
  <si>
    <t>陈帅</t>
  </si>
  <si>
    <t>6618314204</t>
  </si>
  <si>
    <t>褚大山</t>
  </si>
  <si>
    <t>6618314205</t>
  </si>
  <si>
    <t>房红丽</t>
  </si>
  <si>
    <t>6618314206</t>
  </si>
  <si>
    <t>高月超</t>
  </si>
  <si>
    <t>6618314207</t>
  </si>
  <si>
    <t>宫照伟</t>
  </si>
  <si>
    <t>6618314208</t>
  </si>
  <si>
    <t>何一宁</t>
  </si>
  <si>
    <t>6618314209</t>
  </si>
  <si>
    <t>侯敬一</t>
  </si>
  <si>
    <t>6618314210</t>
  </si>
  <si>
    <t>姜鸿超</t>
  </si>
  <si>
    <t>6618314211</t>
  </si>
  <si>
    <t>金鲜汉</t>
  </si>
  <si>
    <t>6618314212</t>
  </si>
  <si>
    <t>刘洪飞</t>
  </si>
  <si>
    <t>6618314213</t>
  </si>
  <si>
    <t>刘思佳</t>
  </si>
  <si>
    <t>6618314214</t>
  </si>
  <si>
    <t>刘宴彰</t>
  </si>
  <si>
    <t>6618314215</t>
  </si>
  <si>
    <t>闵月</t>
  </si>
  <si>
    <t>6618314216</t>
  </si>
  <si>
    <t>石佳梅</t>
  </si>
  <si>
    <t>6618314217</t>
  </si>
  <si>
    <t>苏家兴</t>
  </si>
  <si>
    <t>6618314218</t>
  </si>
  <si>
    <t>孙超</t>
  </si>
  <si>
    <t>6618314219</t>
  </si>
  <si>
    <t>孙宇</t>
  </si>
  <si>
    <t>6618314220</t>
  </si>
  <si>
    <t>汤文淼</t>
  </si>
  <si>
    <t>6618314221</t>
  </si>
  <si>
    <t>陶硕</t>
  </si>
  <si>
    <t>6618314222</t>
  </si>
  <si>
    <t>王金鹏</t>
  </si>
  <si>
    <t>6618314223</t>
  </si>
  <si>
    <t>王政宇</t>
  </si>
  <si>
    <t>6618314224</t>
  </si>
  <si>
    <t>王卓</t>
  </si>
  <si>
    <t>6618314225</t>
  </si>
  <si>
    <t>韦祎</t>
  </si>
  <si>
    <t>6618314226</t>
  </si>
  <si>
    <t>夏经瑶</t>
  </si>
  <si>
    <t>6618314227</t>
  </si>
  <si>
    <t>修强</t>
  </si>
  <si>
    <t>6618314228</t>
  </si>
  <si>
    <t>徐成国</t>
  </si>
  <si>
    <t>6618314229</t>
  </si>
  <si>
    <t>徐佳</t>
  </si>
  <si>
    <t>6618314230</t>
  </si>
  <si>
    <t>徐江</t>
  </si>
  <si>
    <t>6618314231</t>
  </si>
  <si>
    <t>许诺</t>
  </si>
  <si>
    <t>6618314232</t>
  </si>
  <si>
    <t>6618314233</t>
  </si>
  <si>
    <t>杨欣欣</t>
  </si>
  <si>
    <t>6618314234</t>
  </si>
  <si>
    <t>姚凯</t>
  </si>
  <si>
    <t>6618314235</t>
  </si>
  <si>
    <t>尤扬</t>
  </si>
  <si>
    <t>6618314236</t>
  </si>
  <si>
    <t>张宇航</t>
  </si>
  <si>
    <t>6618314237</t>
  </si>
  <si>
    <t>赵正一</t>
  </si>
  <si>
    <t>采矿BG121</t>
  </si>
  <si>
    <t>6611112101</t>
  </si>
  <si>
    <t>安宁</t>
  </si>
  <si>
    <t>6611112102</t>
  </si>
  <si>
    <t>曹淞</t>
  </si>
  <si>
    <t>6611112103</t>
  </si>
  <si>
    <t>陈诗</t>
  </si>
  <si>
    <t>6611112104</t>
  </si>
  <si>
    <t>杜万</t>
  </si>
  <si>
    <t>6611112105</t>
  </si>
  <si>
    <t>杜宇</t>
  </si>
  <si>
    <t>6611112106</t>
  </si>
  <si>
    <t>冯洋</t>
  </si>
  <si>
    <t>6611112107</t>
  </si>
  <si>
    <t>冯中缓</t>
  </si>
  <si>
    <t>6611112108</t>
  </si>
  <si>
    <t>关向宁</t>
  </si>
  <si>
    <t>6611112109</t>
  </si>
  <si>
    <t>阚辉</t>
  </si>
  <si>
    <t>6611112110</t>
  </si>
  <si>
    <t>李东</t>
  </si>
  <si>
    <t>6611112111</t>
  </si>
  <si>
    <t>林晓亮</t>
  </si>
  <si>
    <t>6611112112</t>
  </si>
  <si>
    <t>刘国祺</t>
  </si>
  <si>
    <t>6611112113</t>
  </si>
  <si>
    <t>6611112114</t>
  </si>
  <si>
    <t>刘志宇</t>
  </si>
  <si>
    <t>6611112115</t>
  </si>
  <si>
    <t>栾文成</t>
  </si>
  <si>
    <t>6611112116</t>
  </si>
  <si>
    <t>马宏岩</t>
  </si>
  <si>
    <t>6611112117</t>
  </si>
  <si>
    <t>聂凯文</t>
  </si>
  <si>
    <t>6611112118</t>
  </si>
  <si>
    <t>庞伟</t>
  </si>
  <si>
    <t>6611112119</t>
  </si>
  <si>
    <t>宋鑫</t>
  </si>
  <si>
    <t>6611112120</t>
  </si>
  <si>
    <t>王宝义</t>
  </si>
  <si>
    <t>6611112121</t>
  </si>
  <si>
    <t>王建楠</t>
  </si>
  <si>
    <t>6611112122</t>
  </si>
  <si>
    <t>王亮亮</t>
  </si>
  <si>
    <t>6611112123</t>
  </si>
  <si>
    <t>王双林</t>
  </si>
  <si>
    <t>6611112124</t>
  </si>
  <si>
    <t>魏天宏</t>
  </si>
  <si>
    <t>6611112125</t>
  </si>
  <si>
    <t>吴雷</t>
  </si>
  <si>
    <t>6611112126</t>
  </si>
  <si>
    <t>吴云旭</t>
  </si>
  <si>
    <t>6611112127</t>
  </si>
  <si>
    <t>肖克</t>
  </si>
  <si>
    <t>6611112128</t>
  </si>
  <si>
    <t>薛翠平</t>
  </si>
  <si>
    <t>6611112129</t>
  </si>
  <si>
    <t>杨程</t>
  </si>
  <si>
    <t>6611112130</t>
  </si>
  <si>
    <t>杨静</t>
  </si>
  <si>
    <t>6611112131</t>
  </si>
  <si>
    <t>张利群</t>
  </si>
  <si>
    <t>6611112132</t>
  </si>
  <si>
    <t>赵吴斌</t>
  </si>
  <si>
    <t>6611112134</t>
  </si>
  <si>
    <t>邹丰</t>
  </si>
  <si>
    <t>采矿BG122</t>
  </si>
  <si>
    <t>6611111207</t>
  </si>
  <si>
    <t>侯奎奎</t>
  </si>
  <si>
    <t>6611112201</t>
  </si>
  <si>
    <t>樊飞</t>
  </si>
  <si>
    <t>6611112202</t>
  </si>
  <si>
    <t>付浩男</t>
  </si>
  <si>
    <t>6611112203</t>
  </si>
  <si>
    <t>郝朝其</t>
  </si>
  <si>
    <t>6611112204</t>
  </si>
  <si>
    <t>何士林</t>
  </si>
  <si>
    <t>6611112205</t>
  </si>
  <si>
    <t>洪连杰</t>
  </si>
  <si>
    <t>6611112206</t>
  </si>
  <si>
    <t>侯昕明</t>
  </si>
  <si>
    <t>6611112207</t>
  </si>
  <si>
    <t>黄海</t>
  </si>
  <si>
    <t>6611112208</t>
  </si>
  <si>
    <t>蒋文强</t>
  </si>
  <si>
    <t>6611112209</t>
  </si>
  <si>
    <t>兰功平</t>
  </si>
  <si>
    <t>6611112210</t>
  </si>
  <si>
    <t>李红雨</t>
  </si>
  <si>
    <t>6611112211</t>
  </si>
  <si>
    <t>刘绍博</t>
  </si>
  <si>
    <t>6611112212</t>
  </si>
  <si>
    <t>雒成龙</t>
  </si>
  <si>
    <t>6611112213</t>
  </si>
  <si>
    <t>孟祥飞</t>
  </si>
  <si>
    <t>6611112214</t>
  </si>
  <si>
    <t>彭树仁</t>
  </si>
  <si>
    <t>6611112215</t>
  </si>
  <si>
    <t>曲世豪</t>
  </si>
  <si>
    <t>6611112216</t>
  </si>
  <si>
    <t>商世卓</t>
  </si>
  <si>
    <t>6611112217</t>
  </si>
  <si>
    <t>石灏</t>
  </si>
  <si>
    <t>6611112218</t>
  </si>
  <si>
    <t>时浩然</t>
  </si>
  <si>
    <t>6611112219</t>
  </si>
  <si>
    <t>6611112220</t>
  </si>
  <si>
    <t>6611112221</t>
  </si>
  <si>
    <t>王杨</t>
  </si>
  <si>
    <t>6611112222</t>
  </si>
  <si>
    <t>吴兴</t>
  </si>
  <si>
    <t>6611112223</t>
  </si>
  <si>
    <t>辛泽汉</t>
  </si>
  <si>
    <t>6611112224</t>
  </si>
  <si>
    <t>于东洋</t>
  </si>
  <si>
    <t>6611112225</t>
  </si>
  <si>
    <t>于佳鑫</t>
  </si>
  <si>
    <t>6611112226</t>
  </si>
  <si>
    <t>于叶桓</t>
  </si>
  <si>
    <t>6611112227</t>
  </si>
  <si>
    <t>余烨</t>
  </si>
  <si>
    <t>6611112228</t>
  </si>
  <si>
    <t>张超</t>
  </si>
  <si>
    <t>6611112229</t>
  </si>
  <si>
    <t>张建</t>
  </si>
  <si>
    <t>6611112230</t>
  </si>
  <si>
    <t>张文奇</t>
  </si>
  <si>
    <t>6611112231</t>
  </si>
  <si>
    <t>张晓曦</t>
  </si>
  <si>
    <t>6611112232</t>
  </si>
  <si>
    <t>左希栋</t>
  </si>
  <si>
    <t>测绘BG121</t>
  </si>
  <si>
    <t>6612112101</t>
  </si>
  <si>
    <t>艾源</t>
  </si>
  <si>
    <t>6612112102</t>
  </si>
  <si>
    <t>包媛媛</t>
  </si>
  <si>
    <t>6612112103</t>
  </si>
  <si>
    <t>操兴隆</t>
  </si>
  <si>
    <t>6612112104</t>
  </si>
  <si>
    <t>陈剑秋</t>
  </si>
  <si>
    <t>6612112105</t>
  </si>
  <si>
    <t>陈俊亦</t>
  </si>
  <si>
    <t>6612112106</t>
  </si>
  <si>
    <t>丁维圳</t>
  </si>
  <si>
    <t>6612112107</t>
  </si>
  <si>
    <t>董志尧</t>
  </si>
  <si>
    <t>6612112108</t>
  </si>
  <si>
    <t>范军</t>
  </si>
  <si>
    <t>6612112109</t>
  </si>
  <si>
    <t>冯炜</t>
  </si>
  <si>
    <t>6612112110</t>
  </si>
  <si>
    <t>韩瑞朋</t>
  </si>
  <si>
    <t>6612112111</t>
  </si>
  <si>
    <t>季大成</t>
  </si>
  <si>
    <t>6612112112</t>
  </si>
  <si>
    <t>梁健</t>
  </si>
  <si>
    <t>6612112113</t>
  </si>
  <si>
    <t>林晓</t>
  </si>
  <si>
    <t>6612112114</t>
  </si>
  <si>
    <t>林雪竹</t>
  </si>
  <si>
    <t>6612112115</t>
  </si>
  <si>
    <t>刘超</t>
  </si>
  <si>
    <t>6612112116</t>
  </si>
  <si>
    <t>罗楠</t>
  </si>
  <si>
    <t>6612112117</t>
  </si>
  <si>
    <t>孟虎</t>
  </si>
  <si>
    <t>6612112118</t>
  </si>
  <si>
    <t>齐婧</t>
  </si>
  <si>
    <t>6612112119</t>
  </si>
  <si>
    <t>6612112120</t>
  </si>
  <si>
    <t>孙琪</t>
  </si>
  <si>
    <t>6612112121</t>
  </si>
  <si>
    <t>王瀚驰</t>
  </si>
  <si>
    <t>6612112122</t>
  </si>
  <si>
    <t>王雷</t>
  </si>
  <si>
    <t>6612112123</t>
  </si>
  <si>
    <t>6612112124</t>
  </si>
  <si>
    <t>6612112125</t>
  </si>
  <si>
    <t>王梓名</t>
  </si>
  <si>
    <t>6612112126</t>
  </si>
  <si>
    <t>魏冬</t>
  </si>
  <si>
    <t>6612112127</t>
  </si>
  <si>
    <t>温姗姗</t>
  </si>
  <si>
    <t>6612112128</t>
  </si>
  <si>
    <t>6612112129</t>
  </si>
  <si>
    <t>杨庆</t>
  </si>
  <si>
    <t>6612112130</t>
  </si>
  <si>
    <t>姚思惟</t>
  </si>
  <si>
    <t>6612112131</t>
  </si>
  <si>
    <t>袁帅</t>
  </si>
  <si>
    <t>6612112132</t>
  </si>
  <si>
    <t>袁文杰</t>
  </si>
  <si>
    <t>6612112133</t>
  </si>
  <si>
    <t>张涛</t>
  </si>
  <si>
    <t>6612112134</t>
  </si>
  <si>
    <t>赵伟</t>
  </si>
  <si>
    <t>6612112135</t>
  </si>
  <si>
    <t>朱锦</t>
  </si>
  <si>
    <t>测绘BG122</t>
  </si>
  <si>
    <t>6612111130</t>
  </si>
  <si>
    <t>郑爱炜</t>
  </si>
  <si>
    <t>6612111215</t>
  </si>
  <si>
    <t>沙苗</t>
  </si>
  <si>
    <t>6612112201</t>
  </si>
  <si>
    <t>白小彤</t>
  </si>
  <si>
    <t>6612112202</t>
  </si>
  <si>
    <t>陈栋</t>
  </si>
  <si>
    <t>6612112203</t>
  </si>
  <si>
    <t>陈继华</t>
  </si>
  <si>
    <t>6612112204</t>
  </si>
  <si>
    <t>程子益</t>
  </si>
  <si>
    <t>6612112205</t>
  </si>
  <si>
    <t>崔先帅</t>
  </si>
  <si>
    <t>6612112206</t>
  </si>
  <si>
    <t>丰冠军</t>
  </si>
  <si>
    <t>6612112207</t>
  </si>
  <si>
    <t>郭冬冬</t>
  </si>
  <si>
    <t>6612112208</t>
  </si>
  <si>
    <t>韩露</t>
  </si>
  <si>
    <t>6612112209</t>
  </si>
  <si>
    <t>洪绍轩</t>
  </si>
  <si>
    <t>6612112210</t>
  </si>
  <si>
    <t>侯世超</t>
  </si>
  <si>
    <t>6612112211</t>
  </si>
  <si>
    <t>金鑫颖</t>
  </si>
  <si>
    <t>6612112212</t>
  </si>
  <si>
    <t>李野</t>
  </si>
  <si>
    <t>6612112213</t>
  </si>
  <si>
    <t>林雅南</t>
  </si>
  <si>
    <t>6612112214</t>
  </si>
  <si>
    <t>刘宏洲</t>
  </si>
  <si>
    <t>6612112215</t>
  </si>
  <si>
    <t>刘星强</t>
  </si>
  <si>
    <t>6612112216</t>
  </si>
  <si>
    <t>齐冀</t>
  </si>
  <si>
    <t>6612112217</t>
  </si>
  <si>
    <t>秦德胜</t>
  </si>
  <si>
    <t>6612112218</t>
  </si>
  <si>
    <t>秦杨</t>
  </si>
  <si>
    <t>6612112219</t>
  </si>
  <si>
    <t>宋晶晶</t>
  </si>
  <si>
    <t>6612112220</t>
  </si>
  <si>
    <t>宋清爽</t>
  </si>
  <si>
    <t>6612112221</t>
  </si>
  <si>
    <t>苏文鹏</t>
  </si>
  <si>
    <t>6612112222</t>
  </si>
  <si>
    <t>孙宏林</t>
  </si>
  <si>
    <t>6612112223</t>
  </si>
  <si>
    <t>孙佳兴</t>
  </si>
  <si>
    <t>6612112224</t>
  </si>
  <si>
    <t>万晓宇</t>
  </si>
  <si>
    <t>6612112225</t>
  </si>
  <si>
    <t>王萍</t>
  </si>
  <si>
    <t>6612112226</t>
  </si>
  <si>
    <t>肖翰</t>
  </si>
  <si>
    <t>6612112227</t>
  </si>
  <si>
    <t>谢金龙</t>
  </si>
  <si>
    <t>6612112228</t>
  </si>
  <si>
    <t>徐慕达</t>
  </si>
  <si>
    <t>6612112229</t>
  </si>
  <si>
    <t>杨钧凯</t>
  </si>
  <si>
    <t>6612112230</t>
  </si>
  <si>
    <t>张东雪</t>
  </si>
  <si>
    <t>6612112231</t>
  </si>
  <si>
    <t>张亚军</t>
  </si>
  <si>
    <t>6612112232</t>
  </si>
  <si>
    <t>6612112233</t>
  </si>
  <si>
    <t>郑伟晖</t>
  </si>
  <si>
    <t>土木BG121</t>
  </si>
  <si>
    <t>6617112101</t>
  </si>
  <si>
    <t>鲍超杰</t>
  </si>
  <si>
    <t>6617112102</t>
  </si>
  <si>
    <t>丁禹荀</t>
  </si>
  <si>
    <t>6617112103</t>
  </si>
  <si>
    <t>董方腾</t>
  </si>
  <si>
    <t>6617112104</t>
  </si>
  <si>
    <t>傅凤良</t>
  </si>
  <si>
    <t>6617112105</t>
  </si>
  <si>
    <t>侯启明</t>
  </si>
  <si>
    <t>6617112106</t>
  </si>
  <si>
    <t>李佳奇</t>
  </si>
  <si>
    <t>6617112107</t>
  </si>
  <si>
    <t>李欣瑞</t>
  </si>
  <si>
    <t>6617112108</t>
  </si>
  <si>
    <t>6617112109</t>
  </si>
  <si>
    <t>刘迪</t>
  </si>
  <si>
    <t>6617112110</t>
  </si>
  <si>
    <t>刘珂臣</t>
  </si>
  <si>
    <t>6617112111</t>
  </si>
  <si>
    <t>6617112112</t>
  </si>
  <si>
    <t>刘松</t>
  </si>
  <si>
    <t>6617112114</t>
  </si>
  <si>
    <t>穆新宇</t>
  </si>
  <si>
    <t>6617112115</t>
  </si>
  <si>
    <t>那国甄</t>
  </si>
  <si>
    <t>6617112116</t>
  </si>
  <si>
    <t>齐琳</t>
  </si>
  <si>
    <t>6617112117</t>
  </si>
  <si>
    <t>秦洪宇</t>
  </si>
  <si>
    <t>6617112118</t>
  </si>
  <si>
    <t>苏昊</t>
  </si>
  <si>
    <t>6617112119</t>
  </si>
  <si>
    <t>孙权愈</t>
  </si>
  <si>
    <t>6617112120</t>
  </si>
  <si>
    <t>王大强</t>
  </si>
  <si>
    <t>6617112121</t>
  </si>
  <si>
    <t>6617112122</t>
  </si>
  <si>
    <t>王利君</t>
  </si>
  <si>
    <t>6617112123</t>
  </si>
  <si>
    <t>王甜甜</t>
  </si>
  <si>
    <t>6617112124</t>
  </si>
  <si>
    <t>王岩</t>
  </si>
  <si>
    <t>6617112125</t>
  </si>
  <si>
    <t>王义棒</t>
  </si>
  <si>
    <t>6617112126</t>
  </si>
  <si>
    <t>王钰</t>
  </si>
  <si>
    <t>6617112127</t>
  </si>
  <si>
    <t>吴胜春</t>
  </si>
  <si>
    <t>6617112128</t>
  </si>
  <si>
    <t>肖楠</t>
  </si>
  <si>
    <t>6617112129</t>
  </si>
  <si>
    <t>徐海波</t>
  </si>
  <si>
    <t>6617112130</t>
  </si>
  <si>
    <t>徐智童</t>
  </si>
  <si>
    <t>6617112131</t>
  </si>
  <si>
    <t>颜淼</t>
  </si>
  <si>
    <t>6617112132</t>
  </si>
  <si>
    <t>杨轲宇</t>
  </si>
  <si>
    <t>6617112133</t>
  </si>
  <si>
    <t>张齐齐</t>
  </si>
  <si>
    <t>6617112134</t>
  </si>
  <si>
    <t>张宗圣</t>
  </si>
  <si>
    <t>6617112135</t>
  </si>
  <si>
    <t>周小磊</t>
  </si>
  <si>
    <t>土木BG122</t>
  </si>
  <si>
    <t>6617110220</t>
  </si>
  <si>
    <t>6617112201</t>
  </si>
  <si>
    <t>白士杰</t>
  </si>
  <si>
    <t>6617112202</t>
  </si>
  <si>
    <t>卜佳恒</t>
  </si>
  <si>
    <t>6617112203</t>
  </si>
  <si>
    <t>迟清鹏</t>
  </si>
  <si>
    <t>6617112204</t>
  </si>
  <si>
    <t>崔明亮</t>
  </si>
  <si>
    <t>6617112205</t>
  </si>
  <si>
    <t>杜恒</t>
  </si>
  <si>
    <t>6617112206</t>
  </si>
  <si>
    <t>付国强</t>
  </si>
  <si>
    <t>6617112207</t>
  </si>
  <si>
    <t>傅婷婷</t>
  </si>
  <si>
    <t>6617112208</t>
  </si>
  <si>
    <t>郜健廷</t>
  </si>
  <si>
    <t>6617112209</t>
  </si>
  <si>
    <t>郭蕴鑫</t>
  </si>
  <si>
    <t>6617112210</t>
  </si>
  <si>
    <t>韩旭</t>
  </si>
  <si>
    <t>6617112211</t>
  </si>
  <si>
    <t>李光磊</t>
  </si>
  <si>
    <t>6617112212</t>
  </si>
  <si>
    <t>李慧芳</t>
  </si>
  <si>
    <t>6617112213</t>
  </si>
  <si>
    <t>李立法</t>
  </si>
  <si>
    <t>6617112214</t>
  </si>
  <si>
    <t>李小猛</t>
  </si>
  <si>
    <t>6617112215</t>
  </si>
  <si>
    <t>李越越</t>
  </si>
  <si>
    <t>6617112216</t>
  </si>
  <si>
    <t>6617112217</t>
  </si>
  <si>
    <t>林奕</t>
  </si>
  <si>
    <t>6617112218</t>
  </si>
  <si>
    <t>6617112219</t>
  </si>
  <si>
    <t>卢鲲鹏</t>
  </si>
  <si>
    <t>6617112220</t>
  </si>
  <si>
    <t>齐峰</t>
  </si>
  <si>
    <t>6617112221</t>
  </si>
  <si>
    <t>秦忠帅</t>
  </si>
  <si>
    <t>6617112222</t>
  </si>
  <si>
    <t>沈飞</t>
  </si>
  <si>
    <t>6617112223</t>
  </si>
  <si>
    <t>宋正伟</t>
  </si>
  <si>
    <t>6617112224</t>
  </si>
  <si>
    <t>谭旭阳</t>
  </si>
  <si>
    <t>6617112225</t>
  </si>
  <si>
    <t>田峰</t>
  </si>
  <si>
    <t>6617112226</t>
  </si>
  <si>
    <t>田金鹏</t>
  </si>
  <si>
    <t>6617112227</t>
  </si>
  <si>
    <t>6617112228</t>
  </si>
  <si>
    <t>王孟瑶</t>
  </si>
  <si>
    <t>6617112230</t>
  </si>
  <si>
    <t>徐佳宁</t>
  </si>
  <si>
    <t>6617112231</t>
  </si>
  <si>
    <t>杨杉杉</t>
  </si>
  <si>
    <t>6617112232</t>
  </si>
  <si>
    <t>张啸峰</t>
  </si>
  <si>
    <t>6617112233</t>
  </si>
  <si>
    <t>6617112234</t>
  </si>
  <si>
    <t>周楚奇</t>
  </si>
  <si>
    <t>考查（两级）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</si>
</sst>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黑体"/>
      <family val="3"/>
    </font>
    <font>
      <u val="single"/>
      <sz val="12"/>
      <color indexed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b/>
      <sz val="10"/>
      <color indexed="10"/>
      <name val="宋体"/>
      <family val="0"/>
    </font>
    <font>
      <sz val="12"/>
      <color indexed="10"/>
      <name val="楷体_GB2312"/>
      <family val="3"/>
    </font>
    <font>
      <sz val="12"/>
      <name val="楷体_GB2312"/>
      <family val="3"/>
    </font>
    <font>
      <b/>
      <sz val="17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sz val="10"/>
      <color indexed="10"/>
      <name val="楷体_GB2312"/>
      <family val="3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8" fontId="8" fillId="0" borderId="11" xfId="34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4" fillId="0" borderId="0" xfId="43" applyFill="1" applyBorder="1" applyAlignment="1" applyProtection="1">
      <alignment horizontal="center" vertical="center"/>
      <protection/>
    </xf>
    <xf numFmtId="0" fontId="4" fillId="0" borderId="0" xfId="43" applyBorder="1" applyAlignment="1" applyProtection="1">
      <alignment horizontal="center"/>
      <protection/>
    </xf>
    <xf numFmtId="0" fontId="4" fillId="0" borderId="0" xfId="4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5" xfId="0" applyNumberFormat="1" applyFont="1" applyBorder="1" applyAlignment="1" applyProtection="1">
      <alignment vertical="center" wrapText="1"/>
      <protection/>
    </xf>
    <xf numFmtId="176" fontId="8" fillId="0" borderId="16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top" shrinkToFi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76" fontId="8" fillId="0" borderId="15" xfId="0" applyNumberFormat="1" applyFont="1" applyBorder="1" applyAlignment="1" applyProtection="1">
      <alignment horizontal="center" vertical="center" wrapText="1"/>
      <protection/>
    </xf>
    <xf numFmtId="178" fontId="0" fillId="0" borderId="0" xfId="0" applyNumberFormat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shrinkToFit="1"/>
      <protection/>
    </xf>
    <xf numFmtId="0" fontId="8" fillId="0" borderId="19" xfId="0" applyFont="1" applyBorder="1" applyAlignment="1" applyProtection="1">
      <alignment shrinkToFit="1"/>
      <protection/>
    </xf>
    <xf numFmtId="176" fontId="1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77" fontId="11" fillId="0" borderId="20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18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/>
    </xf>
    <xf numFmtId="0" fontId="25" fillId="0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177" fontId="9" fillId="0" borderId="2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25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6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高中本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3"/>
  <sheetViews>
    <sheetView tabSelected="1" zoomScalePageLayoutView="0" workbookViewId="0" topLeftCell="A1">
      <selection activeCell="B4" sqref="B4:H4"/>
    </sheetView>
  </sheetViews>
  <sheetFormatPr defaultColWidth="9.00390625" defaultRowHeight="14.25"/>
  <cols>
    <col min="1" max="1" width="9.125" style="1" customWidth="1"/>
    <col min="2" max="2" width="7.625" style="15" customWidth="1"/>
    <col min="3" max="8" width="4.625" style="1" customWidth="1"/>
    <col min="9" max="9" width="0.5" style="1" customWidth="1"/>
    <col min="10" max="10" width="9.125" style="1" customWidth="1"/>
    <col min="11" max="11" width="7.625" style="1" customWidth="1"/>
    <col min="12" max="17" width="4.625" style="1" customWidth="1"/>
    <col min="18" max="18" width="38.625" style="1" customWidth="1"/>
    <col min="19" max="19" width="52.25390625" style="1" customWidth="1"/>
    <col min="20" max="22" width="9.875" style="1" customWidth="1"/>
    <col min="23" max="23" width="9.875" style="1" hidden="1" customWidth="1"/>
    <col min="24" max="24" width="9.75390625" style="1" hidden="1" customWidth="1"/>
    <col min="25" max="28" width="9.875" style="1" hidden="1" customWidth="1"/>
    <col min="29" max="29" width="24.25390625" style="1" hidden="1" customWidth="1"/>
    <col min="30" max="30" width="9.875" style="1" hidden="1" customWidth="1"/>
    <col min="31" max="31" width="19.50390625" style="1" customWidth="1"/>
    <col min="32" max="32" width="26.75390625" style="1" customWidth="1"/>
    <col min="33" max="16384" width="9.00390625" style="1" customWidth="1"/>
  </cols>
  <sheetData>
    <row r="1" spans="1:30" ht="24" customHeight="1">
      <c r="A1" s="111" t="s">
        <v>131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AA1" s="100" t="s">
        <v>9</v>
      </c>
      <c r="AB1" s="91" t="s">
        <v>10</v>
      </c>
      <c r="AC1" s="91" t="s">
        <v>11</v>
      </c>
      <c r="AD1" s="60"/>
    </row>
    <row r="2" spans="3:30" s="2" customFormat="1" ht="24" customHeight="1">
      <c r="C2" s="42">
        <v>2015</v>
      </c>
      <c r="D2" s="3" t="s">
        <v>102</v>
      </c>
      <c r="E2" s="42">
        <v>2016</v>
      </c>
      <c r="F2" s="4" t="s">
        <v>103</v>
      </c>
      <c r="H2" s="4"/>
      <c r="I2" s="4"/>
      <c r="J2" s="5" t="s">
        <v>104</v>
      </c>
      <c r="K2" s="43">
        <v>2</v>
      </c>
      <c r="L2" s="4" t="s">
        <v>105</v>
      </c>
      <c r="M2" s="4"/>
      <c r="N2" s="4"/>
      <c r="O2" s="17"/>
      <c r="P2" s="4"/>
      <c r="Q2" s="4"/>
      <c r="AA2" s="75" t="s">
        <v>2</v>
      </c>
      <c r="AB2" s="75" t="s">
        <v>191</v>
      </c>
      <c r="AC2" s="76" t="s">
        <v>183</v>
      </c>
      <c r="AD2" s="75" t="s">
        <v>192</v>
      </c>
    </row>
    <row r="3" spans="1:30" ht="24" customHeight="1">
      <c r="A3" s="33" t="s">
        <v>138</v>
      </c>
      <c r="B3" s="109" t="s">
        <v>14</v>
      </c>
      <c r="C3" s="110"/>
      <c r="D3" s="104" t="s">
        <v>132</v>
      </c>
      <c r="E3" s="105"/>
      <c r="F3" s="106" t="str">
        <f>LEFT(K3,LEN(K3)-1)</f>
        <v>采矿BG12</v>
      </c>
      <c r="G3" s="107"/>
      <c r="H3" s="108"/>
      <c r="I3" s="34"/>
      <c r="J3" s="50" t="s">
        <v>149</v>
      </c>
      <c r="K3" s="109" t="s">
        <v>3237</v>
      </c>
      <c r="L3" s="118"/>
      <c r="M3" s="110"/>
      <c r="N3" s="115" t="s">
        <v>139</v>
      </c>
      <c r="O3" s="116"/>
      <c r="P3" s="117" t="str">
        <f>LEFT(A8,8)</f>
        <v>66111121</v>
      </c>
      <c r="Q3" s="117"/>
      <c r="AA3" s="75" t="s">
        <v>2</v>
      </c>
      <c r="AB3" s="75" t="s">
        <v>191</v>
      </c>
      <c r="AC3" s="76" t="s">
        <v>179</v>
      </c>
      <c r="AD3" s="75" t="s">
        <v>192</v>
      </c>
    </row>
    <row r="4" spans="1:30" ht="24.75" customHeight="1">
      <c r="A4" s="35" t="s">
        <v>140</v>
      </c>
      <c r="B4" s="102" t="s">
        <v>182</v>
      </c>
      <c r="C4" s="102"/>
      <c r="D4" s="102"/>
      <c r="E4" s="102"/>
      <c r="F4" s="102"/>
      <c r="G4" s="102"/>
      <c r="H4" s="102"/>
      <c r="I4" s="36"/>
      <c r="J4" s="35" t="s">
        <v>141</v>
      </c>
      <c r="K4" s="103" t="s">
        <v>3635</v>
      </c>
      <c r="L4" s="103"/>
      <c r="M4" s="51" t="s">
        <v>148</v>
      </c>
      <c r="N4" s="77" t="s">
        <v>18</v>
      </c>
      <c r="O4" s="53" t="s">
        <v>150</v>
      </c>
      <c r="P4" s="52"/>
      <c r="Q4" s="49"/>
      <c r="AA4" s="75" t="s">
        <v>2</v>
      </c>
      <c r="AB4" s="75" t="s">
        <v>191</v>
      </c>
      <c r="AC4" s="76" t="s">
        <v>182</v>
      </c>
      <c r="AD4" s="75" t="s">
        <v>192</v>
      </c>
    </row>
    <row r="5" spans="1:30" ht="20.25" customHeight="1">
      <c r="A5" s="35" t="s">
        <v>142</v>
      </c>
      <c r="B5" s="120" t="s">
        <v>154</v>
      </c>
      <c r="C5" s="120"/>
      <c r="D5" s="101" t="s">
        <v>143</v>
      </c>
      <c r="E5" s="101"/>
      <c r="F5" s="120" t="s">
        <v>155</v>
      </c>
      <c r="G5" s="120"/>
      <c r="H5" s="120"/>
      <c r="I5" s="35"/>
      <c r="J5" s="121" t="s">
        <v>144</v>
      </c>
      <c r="K5" s="122"/>
      <c r="L5" s="54">
        <v>2016</v>
      </c>
      <c r="M5" s="37" t="s">
        <v>145</v>
      </c>
      <c r="N5" s="38"/>
      <c r="O5" s="37" t="s">
        <v>146</v>
      </c>
      <c r="P5" s="48"/>
      <c r="Q5" s="39" t="s">
        <v>147</v>
      </c>
      <c r="R5" s="73"/>
      <c r="AA5" s="75" t="s">
        <v>2</v>
      </c>
      <c r="AB5" s="75" t="s">
        <v>191</v>
      </c>
      <c r="AC5" s="76" t="s">
        <v>184</v>
      </c>
      <c r="AD5" s="75" t="s">
        <v>192</v>
      </c>
    </row>
    <row r="6" spans="1:30" ht="30" customHeight="1">
      <c r="A6" s="7" t="s">
        <v>98</v>
      </c>
      <c r="B6" s="8" t="s">
        <v>99</v>
      </c>
      <c r="C6" s="8" t="s">
        <v>95</v>
      </c>
      <c r="D6" s="8" t="s">
        <v>97</v>
      </c>
      <c r="E6" s="8" t="str">
        <f>IF(K4="考试","期末成绩","综合测试")</f>
        <v>综合测试</v>
      </c>
      <c r="F6" s="10" t="s">
        <v>100</v>
      </c>
      <c r="G6" s="8" t="s">
        <v>96</v>
      </c>
      <c r="H6" s="8" t="s">
        <v>101</v>
      </c>
      <c r="I6" s="9"/>
      <c r="J6" s="7" t="s">
        <v>98</v>
      </c>
      <c r="K6" s="8" t="s">
        <v>99</v>
      </c>
      <c r="L6" s="10" t="s">
        <v>95</v>
      </c>
      <c r="M6" s="10" t="s">
        <v>97</v>
      </c>
      <c r="N6" s="10" t="str">
        <f>IF(K4="考试","期末成绩","综合测试")</f>
        <v>综合测试</v>
      </c>
      <c r="O6" s="10" t="s">
        <v>100</v>
      </c>
      <c r="P6" s="10" t="s">
        <v>96</v>
      </c>
      <c r="Q6" s="10" t="s">
        <v>101</v>
      </c>
      <c r="R6" s="55"/>
      <c r="AA6" s="75" t="s">
        <v>2</v>
      </c>
      <c r="AB6" s="75" t="s">
        <v>195</v>
      </c>
      <c r="AC6" s="76" t="s">
        <v>182</v>
      </c>
      <c r="AD6" s="75" t="s">
        <v>196</v>
      </c>
    </row>
    <row r="7" spans="1:30" ht="14.25" customHeight="1">
      <c r="A7" s="28" t="str">
        <f aca="true" t="shared" si="0" ref="A7:A36">学号A</f>
        <v>6611112101</v>
      </c>
      <c r="B7" s="28" t="str">
        <f aca="true" t="shared" si="1" ref="B7:B36">姓名B</f>
        <v>安宁</v>
      </c>
      <c r="C7" s="63"/>
      <c r="D7" s="63"/>
      <c r="E7" s="63">
        <f>期末成绩E</f>
      </c>
      <c r="F7" s="65">
        <f aca="true" t="shared" si="2" ref="F7:F36">IF(IF(ISTEXT(E7),E7,IF($K$4="考试",考试,IF($K$4="考查（五级）",考查,"")))=0,"",IF(ISTEXT(E7),E7,IF($K$4="考试",考试,IF($K$4="考查（五级）",考查,""))))</f>
      </c>
      <c r="G7" s="66"/>
      <c r="H7" s="66"/>
      <c r="I7" s="44"/>
      <c r="J7" s="28" t="str">
        <f aca="true" t="shared" si="3" ref="J7:J36">学号J</f>
        <v>6611112131</v>
      </c>
      <c r="K7" s="28" t="str">
        <f aca="true" t="shared" si="4" ref="K7:K36">姓名K</f>
        <v>张利群</v>
      </c>
      <c r="L7" s="63"/>
      <c r="M7" s="63"/>
      <c r="N7" s="64">
        <f>期末测试N</f>
      </c>
      <c r="O7" s="65">
        <f aca="true" t="shared" si="5" ref="O7:O20">IF(IF(ISTEXT(N7),N7,IF($K$4="考试",考试,IF($K$4="考查（五级）",考查,"")))=0,"",IF(ISTEXT(N7),N7,IF($K$4="考试",考试,IF($K$4="考查（五级）",考查,""))))</f>
      </c>
      <c r="P7" s="66"/>
      <c r="Q7" s="66"/>
      <c r="U7" s="72"/>
      <c r="V7" s="72"/>
      <c r="W7" s="72"/>
      <c r="X7" s="72"/>
      <c r="Y7" s="47"/>
      <c r="AA7" s="75" t="s">
        <v>2</v>
      </c>
      <c r="AB7" s="75" t="s">
        <v>195</v>
      </c>
      <c r="AC7" s="76" t="s">
        <v>181</v>
      </c>
      <c r="AD7" s="75" t="s">
        <v>196</v>
      </c>
    </row>
    <row r="8" spans="1:30" ht="14.25" customHeight="1">
      <c r="A8" s="28" t="str">
        <f t="shared" si="0"/>
        <v>6611112102</v>
      </c>
      <c r="B8" s="28" t="str">
        <f t="shared" si="1"/>
        <v>曹淞</v>
      </c>
      <c r="C8" s="63"/>
      <c r="D8" s="63"/>
      <c r="E8" s="63">
        <f>期末成绩E</f>
      </c>
      <c r="F8" s="65">
        <f t="shared" si="2"/>
      </c>
      <c r="G8" s="66"/>
      <c r="H8" s="66"/>
      <c r="I8" s="44"/>
      <c r="J8" s="28" t="str">
        <f t="shared" si="3"/>
        <v>6611112132</v>
      </c>
      <c r="K8" s="28" t="str">
        <f t="shared" si="4"/>
        <v>赵吴斌</v>
      </c>
      <c r="L8" s="63"/>
      <c r="M8" s="63"/>
      <c r="N8" s="64">
        <f>期末测试N</f>
      </c>
      <c r="O8" s="65">
        <f>IF(IF(ISTEXT(N8),N8,IF($K$4="考试",考试,IF($K$4="考查（五级）",考查,"")))=0,"",IF(ISTEXT(N8),N8,IF($K$4="考试",考试,IF($K$4="考查（五级）",考查,""))))</f>
      </c>
      <c r="P8" s="66"/>
      <c r="Q8" s="66"/>
      <c r="U8" s="72"/>
      <c r="V8" s="72"/>
      <c r="W8" s="72"/>
      <c r="X8" s="72"/>
      <c r="Y8" s="47"/>
      <c r="AA8" s="75" t="s">
        <v>2</v>
      </c>
      <c r="AB8" s="75" t="s">
        <v>213</v>
      </c>
      <c r="AC8" s="76" t="s">
        <v>182</v>
      </c>
      <c r="AD8" s="75" t="s">
        <v>214</v>
      </c>
    </row>
    <row r="9" spans="1:30" ht="14.25" customHeight="1">
      <c r="A9" s="28" t="str">
        <f t="shared" si="0"/>
        <v>6611112103</v>
      </c>
      <c r="B9" s="28" t="str">
        <f t="shared" si="1"/>
        <v>陈诗</v>
      </c>
      <c r="C9" s="63"/>
      <c r="D9" s="63"/>
      <c r="E9" s="63">
        <f>期末成绩E</f>
      </c>
      <c r="F9" s="65">
        <f t="shared" si="2"/>
      </c>
      <c r="G9" s="66"/>
      <c r="H9" s="66"/>
      <c r="I9" s="44"/>
      <c r="J9" s="28" t="str">
        <f t="shared" si="3"/>
        <v>6611112134</v>
      </c>
      <c r="K9" s="28" t="str">
        <f t="shared" si="4"/>
        <v>邹丰</v>
      </c>
      <c r="L9" s="63"/>
      <c r="M9" s="63"/>
      <c r="N9" s="64">
        <f aca="true" t="shared" si="6" ref="N9:N36">期末测试N</f>
      </c>
      <c r="O9" s="65">
        <f t="shared" si="5"/>
      </c>
      <c r="P9" s="66"/>
      <c r="Q9" s="66"/>
      <c r="R9" s="55"/>
      <c r="U9" s="72"/>
      <c r="V9" s="72"/>
      <c r="W9" s="72"/>
      <c r="X9" s="72"/>
      <c r="AA9" s="75" t="s">
        <v>2</v>
      </c>
      <c r="AB9" s="75" t="s">
        <v>215</v>
      </c>
      <c r="AC9" s="76" t="s">
        <v>182</v>
      </c>
      <c r="AD9" s="75" t="s">
        <v>216</v>
      </c>
    </row>
    <row r="10" spans="1:30" ht="14.25" customHeight="1">
      <c r="A10" s="28" t="str">
        <f t="shared" si="0"/>
        <v>6611112104</v>
      </c>
      <c r="B10" s="28" t="str">
        <f t="shared" si="1"/>
        <v>杜万</v>
      </c>
      <c r="C10" s="63"/>
      <c r="D10" s="63"/>
      <c r="E10" s="63">
        <f>期末成绩E</f>
      </c>
      <c r="F10" s="65">
        <f t="shared" si="2"/>
      </c>
      <c r="G10" s="66"/>
      <c r="H10" s="66"/>
      <c r="I10" s="44"/>
      <c r="J10" s="28">
        <f t="shared" si="3"/>
      </c>
      <c r="K10" s="28">
        <f t="shared" si="4"/>
      </c>
      <c r="L10" s="63"/>
      <c r="M10" s="63"/>
      <c r="N10" s="64">
        <f t="shared" si="6"/>
      </c>
      <c r="O10" s="65">
        <f t="shared" si="5"/>
      </c>
      <c r="P10" s="66"/>
      <c r="Q10" s="66"/>
      <c r="R10" s="55"/>
      <c r="S10" s="56"/>
      <c r="U10" s="72"/>
      <c r="V10" s="72"/>
      <c r="W10" s="72"/>
      <c r="X10" s="72"/>
      <c r="AA10" s="75" t="s">
        <v>2</v>
      </c>
      <c r="AB10" s="75" t="s">
        <v>233</v>
      </c>
      <c r="AC10" s="76" t="s">
        <v>182</v>
      </c>
      <c r="AD10" s="75" t="s">
        <v>234</v>
      </c>
    </row>
    <row r="11" spans="1:30" ht="14.25" customHeight="1">
      <c r="A11" s="28" t="str">
        <f t="shared" si="0"/>
        <v>6611112105</v>
      </c>
      <c r="B11" s="28" t="str">
        <f t="shared" si="1"/>
        <v>杜宇</v>
      </c>
      <c r="C11" s="63"/>
      <c r="D11" s="63"/>
      <c r="E11" s="63">
        <f>期末成绩E</f>
      </c>
      <c r="F11" s="65">
        <f>IF(IF(ISTEXT(E11),E11,IF($K$4="考试",考试,IF($K$4="考查（五级）",考查,"")))=0,"",IF(ISTEXT(E11),E11,IF($K$4="考试",考试,IF($K$4="考查（五级）",考查,""))))</f>
      </c>
      <c r="G11" s="66"/>
      <c r="H11" s="66"/>
      <c r="I11" s="44"/>
      <c r="J11" s="28">
        <f t="shared" si="3"/>
      </c>
      <c r="K11" s="28">
        <f t="shared" si="4"/>
      </c>
      <c r="L11" s="63"/>
      <c r="M11" s="63"/>
      <c r="N11" s="64">
        <f t="shared" si="6"/>
      </c>
      <c r="O11" s="65">
        <f t="shared" si="5"/>
      </c>
      <c r="P11" s="66"/>
      <c r="Q11" s="66"/>
      <c r="R11" s="55"/>
      <c r="S11" s="55"/>
      <c r="U11" s="72"/>
      <c r="V11" s="72"/>
      <c r="W11" s="72"/>
      <c r="X11" s="72"/>
      <c r="AA11" s="75" t="s">
        <v>3</v>
      </c>
      <c r="AB11" s="75" t="s">
        <v>193</v>
      </c>
      <c r="AC11" s="76" t="s">
        <v>182</v>
      </c>
      <c r="AD11" s="75" t="s">
        <v>194</v>
      </c>
    </row>
    <row r="12" spans="1:30" ht="14.25" customHeight="1">
      <c r="A12" s="28" t="str">
        <f t="shared" si="0"/>
        <v>6611112106</v>
      </c>
      <c r="B12" s="28" t="str">
        <f t="shared" si="1"/>
        <v>冯洋</v>
      </c>
      <c r="C12" s="63"/>
      <c r="D12" s="63"/>
      <c r="E12" s="63">
        <f>期末成绩E</f>
      </c>
      <c r="F12" s="65">
        <f t="shared" si="2"/>
      </c>
      <c r="G12" s="66"/>
      <c r="H12" s="66"/>
      <c r="I12" s="44"/>
      <c r="J12" s="28">
        <f t="shared" si="3"/>
      </c>
      <c r="K12" s="28">
        <f t="shared" si="4"/>
      </c>
      <c r="L12" s="63"/>
      <c r="M12" s="63"/>
      <c r="N12" s="64">
        <f t="shared" si="6"/>
      </c>
      <c r="O12" s="65">
        <f t="shared" si="5"/>
      </c>
      <c r="P12" s="66"/>
      <c r="Q12" s="66"/>
      <c r="R12" s="55"/>
      <c r="S12" s="55"/>
      <c r="U12" s="72"/>
      <c r="V12" s="72"/>
      <c r="W12" s="72"/>
      <c r="X12" s="72"/>
      <c r="AA12" s="75" t="s">
        <v>3</v>
      </c>
      <c r="AB12" s="75" t="s">
        <v>203</v>
      </c>
      <c r="AC12" s="76" t="s">
        <v>182</v>
      </c>
      <c r="AD12" s="75" t="s">
        <v>204</v>
      </c>
    </row>
    <row r="13" spans="1:30" ht="14.25" customHeight="1">
      <c r="A13" s="28" t="str">
        <f t="shared" si="0"/>
        <v>6611112107</v>
      </c>
      <c r="B13" s="28" t="str">
        <f t="shared" si="1"/>
        <v>冯中缓</v>
      </c>
      <c r="C13" s="63"/>
      <c r="D13" s="63"/>
      <c r="E13" s="63">
        <f>期末成绩E</f>
      </c>
      <c r="F13" s="65">
        <f t="shared" si="2"/>
      </c>
      <c r="G13" s="66"/>
      <c r="H13" s="66"/>
      <c r="I13" s="44"/>
      <c r="J13" s="28">
        <f t="shared" si="3"/>
      </c>
      <c r="K13" s="28">
        <f t="shared" si="4"/>
      </c>
      <c r="L13" s="63"/>
      <c r="M13" s="63"/>
      <c r="N13" s="64">
        <f t="shared" si="6"/>
      </c>
      <c r="O13" s="65">
        <f t="shared" si="5"/>
      </c>
      <c r="P13" s="66"/>
      <c r="Q13" s="66"/>
      <c r="R13" s="55"/>
      <c r="S13" s="55"/>
      <c r="U13" s="72"/>
      <c r="V13" s="72"/>
      <c r="W13" s="72"/>
      <c r="X13" s="72"/>
      <c r="AA13" s="75" t="s">
        <v>4</v>
      </c>
      <c r="AB13" s="75" t="s">
        <v>209</v>
      </c>
      <c r="AC13" s="76" t="s">
        <v>182</v>
      </c>
      <c r="AD13" s="75" t="s">
        <v>210</v>
      </c>
    </row>
    <row r="14" spans="1:30" ht="14.25" customHeight="1">
      <c r="A14" s="28" t="str">
        <f t="shared" si="0"/>
        <v>6611112108</v>
      </c>
      <c r="B14" s="28" t="str">
        <f t="shared" si="1"/>
        <v>关向宁</v>
      </c>
      <c r="C14" s="63"/>
      <c r="D14" s="63"/>
      <c r="E14" s="63">
        <f>期末成绩E</f>
      </c>
      <c r="F14" s="65">
        <f t="shared" si="2"/>
      </c>
      <c r="G14" s="66"/>
      <c r="H14" s="66"/>
      <c r="I14" s="44"/>
      <c r="J14" s="28">
        <f t="shared" si="3"/>
      </c>
      <c r="K14" s="28">
        <f t="shared" si="4"/>
      </c>
      <c r="L14" s="63"/>
      <c r="M14" s="63"/>
      <c r="N14" s="64">
        <f t="shared" si="6"/>
      </c>
      <c r="O14" s="65">
        <f t="shared" si="5"/>
      </c>
      <c r="P14" s="66"/>
      <c r="Q14" s="66"/>
      <c r="R14" s="55"/>
      <c r="S14" s="55"/>
      <c r="U14" s="72"/>
      <c r="V14" s="72"/>
      <c r="W14" s="72"/>
      <c r="X14" s="72"/>
      <c r="AA14" s="75" t="s">
        <v>4</v>
      </c>
      <c r="AB14" s="75" t="s">
        <v>211</v>
      </c>
      <c r="AC14" s="76" t="s">
        <v>182</v>
      </c>
      <c r="AD14" s="75" t="s">
        <v>212</v>
      </c>
    </row>
    <row r="15" spans="1:30" ht="14.25" customHeight="1">
      <c r="A15" s="28" t="str">
        <f t="shared" si="0"/>
        <v>6611112109</v>
      </c>
      <c r="B15" s="28" t="str">
        <f t="shared" si="1"/>
        <v>阚辉</v>
      </c>
      <c r="C15" s="63"/>
      <c r="D15" s="63"/>
      <c r="E15" s="63">
        <f>期末成绩E</f>
      </c>
      <c r="F15" s="65">
        <f t="shared" si="2"/>
      </c>
      <c r="G15" s="66"/>
      <c r="H15" s="66"/>
      <c r="I15" s="45"/>
      <c r="J15" s="28">
        <f t="shared" si="3"/>
      </c>
      <c r="K15" s="28">
        <f t="shared" si="4"/>
      </c>
      <c r="L15" s="63"/>
      <c r="M15" s="63"/>
      <c r="N15" s="64">
        <f t="shared" si="6"/>
      </c>
      <c r="O15" s="65">
        <f t="shared" si="5"/>
      </c>
      <c r="P15" s="66"/>
      <c r="Q15" s="66"/>
      <c r="R15" s="55"/>
      <c r="S15" s="55"/>
      <c r="U15" s="72"/>
      <c r="V15" s="72"/>
      <c r="W15" s="72"/>
      <c r="X15" s="72"/>
      <c r="AA15" s="75" t="s">
        <v>5</v>
      </c>
      <c r="AB15" s="75" t="s">
        <v>197</v>
      </c>
      <c r="AC15" s="76" t="s">
        <v>182</v>
      </c>
      <c r="AD15" s="75" t="s">
        <v>198</v>
      </c>
    </row>
    <row r="16" spans="1:30" ht="14.25" customHeight="1">
      <c r="A16" s="28" t="str">
        <f t="shared" si="0"/>
        <v>6611112110</v>
      </c>
      <c r="B16" s="28" t="str">
        <f t="shared" si="1"/>
        <v>李东</v>
      </c>
      <c r="C16" s="63"/>
      <c r="D16" s="63"/>
      <c r="E16" s="63">
        <f>期末成绩E</f>
      </c>
      <c r="F16" s="65">
        <f t="shared" si="2"/>
      </c>
      <c r="G16" s="66"/>
      <c r="H16" s="66"/>
      <c r="I16" s="45"/>
      <c r="J16" s="28">
        <f t="shared" si="3"/>
      </c>
      <c r="K16" s="28">
        <f t="shared" si="4"/>
      </c>
      <c r="L16" s="63"/>
      <c r="M16" s="63"/>
      <c r="N16" s="64">
        <f t="shared" si="6"/>
      </c>
      <c r="O16" s="65">
        <f t="shared" si="5"/>
      </c>
      <c r="P16" s="66"/>
      <c r="Q16" s="66"/>
      <c r="R16" s="55"/>
      <c r="S16" s="55"/>
      <c r="U16" s="72"/>
      <c r="V16" s="72"/>
      <c r="W16" s="72"/>
      <c r="X16" s="72"/>
      <c r="AA16" s="75" t="s">
        <v>5</v>
      </c>
      <c r="AB16" s="75" t="s">
        <v>199</v>
      </c>
      <c r="AC16" s="76" t="s">
        <v>182</v>
      </c>
      <c r="AD16" s="75" t="s">
        <v>200</v>
      </c>
    </row>
    <row r="17" spans="1:30" ht="14.25" customHeight="1">
      <c r="A17" s="28" t="str">
        <f t="shared" si="0"/>
        <v>6611112111</v>
      </c>
      <c r="B17" s="28" t="str">
        <f t="shared" si="1"/>
        <v>林晓亮</v>
      </c>
      <c r="C17" s="63"/>
      <c r="D17" s="63"/>
      <c r="E17" s="63">
        <f>期末成绩E</f>
      </c>
      <c r="F17" s="65">
        <f t="shared" si="2"/>
      </c>
      <c r="G17" s="66"/>
      <c r="H17" s="66"/>
      <c r="I17" s="45"/>
      <c r="J17" s="28">
        <f t="shared" si="3"/>
      </c>
      <c r="K17" s="28">
        <f t="shared" si="4"/>
      </c>
      <c r="L17" s="63"/>
      <c r="M17" s="63"/>
      <c r="N17" s="64">
        <f t="shared" si="6"/>
      </c>
      <c r="O17" s="65">
        <f t="shared" si="5"/>
      </c>
      <c r="P17" s="66"/>
      <c r="Q17" s="66"/>
      <c r="R17" s="55"/>
      <c r="S17" s="55"/>
      <c r="U17" s="72"/>
      <c r="V17" s="72"/>
      <c r="W17" s="72"/>
      <c r="X17" s="72"/>
      <c r="AA17" s="75" t="s">
        <v>5</v>
      </c>
      <c r="AB17" s="75" t="s">
        <v>207</v>
      </c>
      <c r="AC17" s="76" t="s">
        <v>182</v>
      </c>
      <c r="AD17" s="75" t="s">
        <v>208</v>
      </c>
    </row>
    <row r="18" spans="1:30" ht="14.25" customHeight="1">
      <c r="A18" s="28" t="str">
        <f t="shared" si="0"/>
        <v>6611112112</v>
      </c>
      <c r="B18" s="28" t="str">
        <f t="shared" si="1"/>
        <v>刘国祺</v>
      </c>
      <c r="C18" s="63"/>
      <c r="D18" s="63"/>
      <c r="E18" s="63">
        <f>期末成绩E</f>
      </c>
      <c r="F18" s="65">
        <f t="shared" si="2"/>
      </c>
      <c r="G18" s="66"/>
      <c r="H18" s="66"/>
      <c r="I18" s="45"/>
      <c r="J18" s="28">
        <f t="shared" si="3"/>
      </c>
      <c r="K18" s="28">
        <f t="shared" si="4"/>
      </c>
      <c r="L18" s="63"/>
      <c r="M18" s="63"/>
      <c r="N18" s="64">
        <f t="shared" si="6"/>
      </c>
      <c r="O18" s="65">
        <f t="shared" si="5"/>
      </c>
      <c r="P18" s="66"/>
      <c r="Q18" s="66"/>
      <c r="U18" s="72"/>
      <c r="V18" s="72"/>
      <c r="W18" s="72"/>
      <c r="X18" s="72"/>
      <c r="AA18" s="75" t="s">
        <v>5</v>
      </c>
      <c r="AB18" s="75" t="s">
        <v>221</v>
      </c>
      <c r="AC18" s="76" t="s">
        <v>185</v>
      </c>
      <c r="AD18" s="75" t="s">
        <v>222</v>
      </c>
    </row>
    <row r="19" spans="1:30" ht="14.25" customHeight="1">
      <c r="A19" s="28" t="str">
        <f t="shared" si="0"/>
        <v>6611112113</v>
      </c>
      <c r="B19" s="28" t="str">
        <f t="shared" si="1"/>
        <v>刘通</v>
      </c>
      <c r="C19" s="63"/>
      <c r="D19" s="63"/>
      <c r="E19" s="63">
        <f>期末成绩E</f>
      </c>
      <c r="F19" s="65">
        <f t="shared" si="2"/>
      </c>
      <c r="G19" s="66"/>
      <c r="H19" s="66"/>
      <c r="I19" s="45"/>
      <c r="J19" s="28">
        <f t="shared" si="3"/>
      </c>
      <c r="K19" s="28">
        <f t="shared" si="4"/>
      </c>
      <c r="L19" s="63"/>
      <c r="M19" s="63"/>
      <c r="N19" s="64">
        <f t="shared" si="6"/>
      </c>
      <c r="O19" s="65">
        <f t="shared" si="5"/>
      </c>
      <c r="P19" s="66"/>
      <c r="Q19" s="66"/>
      <c r="U19" s="72"/>
      <c r="V19" s="72"/>
      <c r="W19" s="72"/>
      <c r="X19" s="72"/>
      <c r="AA19" s="75" t="s">
        <v>5</v>
      </c>
      <c r="AB19" s="75" t="s">
        <v>225</v>
      </c>
      <c r="AC19" s="76" t="s">
        <v>182</v>
      </c>
      <c r="AD19" s="75" t="s">
        <v>226</v>
      </c>
    </row>
    <row r="20" spans="1:30" ht="14.25" customHeight="1">
      <c r="A20" s="28" t="str">
        <f t="shared" si="0"/>
        <v>6611112114</v>
      </c>
      <c r="B20" s="28" t="str">
        <f t="shared" si="1"/>
        <v>刘志宇</v>
      </c>
      <c r="C20" s="63"/>
      <c r="D20" s="63"/>
      <c r="E20" s="63">
        <f>期末成绩E</f>
      </c>
      <c r="F20" s="65">
        <f t="shared" si="2"/>
      </c>
      <c r="G20" s="66"/>
      <c r="H20" s="66"/>
      <c r="I20" s="45"/>
      <c r="J20" s="28">
        <f t="shared" si="3"/>
      </c>
      <c r="K20" s="28">
        <f t="shared" si="4"/>
      </c>
      <c r="L20" s="63"/>
      <c r="M20" s="63"/>
      <c r="N20" s="64">
        <f t="shared" si="6"/>
      </c>
      <c r="O20" s="65">
        <f t="shared" si="5"/>
      </c>
      <c r="P20" s="66"/>
      <c r="Q20" s="66"/>
      <c r="U20" s="72"/>
      <c r="V20" s="72"/>
      <c r="W20" s="72"/>
      <c r="X20" s="72"/>
      <c r="AA20" s="75" t="s">
        <v>5</v>
      </c>
      <c r="AB20" s="75" t="s">
        <v>227</v>
      </c>
      <c r="AC20" s="76" t="s">
        <v>182</v>
      </c>
      <c r="AD20" s="75" t="s">
        <v>228</v>
      </c>
    </row>
    <row r="21" spans="1:30" ht="14.25" customHeight="1">
      <c r="A21" s="28" t="str">
        <f t="shared" si="0"/>
        <v>6611112115</v>
      </c>
      <c r="B21" s="28" t="str">
        <f t="shared" si="1"/>
        <v>栾文成</v>
      </c>
      <c r="C21" s="63"/>
      <c r="D21" s="63"/>
      <c r="E21" s="63">
        <f>期末成绩E</f>
      </c>
      <c r="F21" s="65">
        <f t="shared" si="2"/>
      </c>
      <c r="G21" s="66"/>
      <c r="H21" s="66"/>
      <c r="I21" s="45"/>
      <c r="J21" s="28">
        <f t="shared" si="3"/>
      </c>
      <c r="K21" s="28">
        <f t="shared" si="4"/>
      </c>
      <c r="L21" s="63"/>
      <c r="M21" s="63"/>
      <c r="N21" s="64">
        <f t="shared" si="6"/>
      </c>
      <c r="O21" s="65">
        <f aca="true" t="shared" si="7" ref="O21:O36">IF(ISTEXT(N21),N21,IF($K$4="考试",考试,IF($K$4="考查（五级）",考查,"")))</f>
      </c>
      <c r="P21" s="66"/>
      <c r="Q21" s="66"/>
      <c r="U21" s="72"/>
      <c r="V21" s="72"/>
      <c r="W21" s="72"/>
      <c r="X21" s="72"/>
      <c r="AA21" s="75" t="s">
        <v>7</v>
      </c>
      <c r="AB21" s="75" t="s">
        <v>229</v>
      </c>
      <c r="AC21" s="76" t="s">
        <v>182</v>
      </c>
      <c r="AD21" s="75" t="s">
        <v>230</v>
      </c>
    </row>
    <row r="22" spans="1:30" ht="14.25" customHeight="1">
      <c r="A22" s="28" t="str">
        <f t="shared" si="0"/>
        <v>6611112116</v>
      </c>
      <c r="B22" s="28" t="str">
        <f t="shared" si="1"/>
        <v>马宏岩</v>
      </c>
      <c r="C22" s="63"/>
      <c r="D22" s="63"/>
      <c r="E22" s="63">
        <f>期末成绩E</f>
      </c>
      <c r="F22" s="65">
        <f t="shared" si="2"/>
      </c>
      <c r="G22" s="66"/>
      <c r="H22" s="66"/>
      <c r="I22" s="45"/>
      <c r="J22" s="28">
        <f t="shared" si="3"/>
      </c>
      <c r="K22" s="28">
        <f t="shared" si="4"/>
      </c>
      <c r="L22" s="63"/>
      <c r="M22" s="63"/>
      <c r="N22" s="64">
        <f t="shared" si="6"/>
      </c>
      <c r="O22" s="65">
        <f t="shared" si="7"/>
      </c>
      <c r="P22" s="66"/>
      <c r="Q22" s="66"/>
      <c r="U22" s="72"/>
      <c r="V22" s="72"/>
      <c r="W22" s="72"/>
      <c r="X22" s="72"/>
      <c r="AA22" s="75" t="s">
        <v>6</v>
      </c>
      <c r="AB22" s="75" t="s">
        <v>201</v>
      </c>
      <c r="AC22" s="76" t="s">
        <v>182</v>
      </c>
      <c r="AD22" s="75" t="s">
        <v>202</v>
      </c>
    </row>
    <row r="23" spans="1:30" ht="14.25" customHeight="1">
      <c r="A23" s="28" t="str">
        <f t="shared" si="0"/>
        <v>6611112117</v>
      </c>
      <c r="B23" s="28" t="str">
        <f t="shared" si="1"/>
        <v>聂凯文</v>
      </c>
      <c r="C23" s="63"/>
      <c r="D23" s="63"/>
      <c r="E23" s="63">
        <f>期末成绩E</f>
      </c>
      <c r="F23" s="65">
        <f t="shared" si="2"/>
      </c>
      <c r="G23" s="66"/>
      <c r="H23" s="66"/>
      <c r="I23" s="45"/>
      <c r="J23" s="28">
        <f t="shared" si="3"/>
      </c>
      <c r="K23" s="28">
        <f t="shared" si="4"/>
      </c>
      <c r="L23" s="63"/>
      <c r="M23" s="63"/>
      <c r="N23" s="64">
        <f t="shared" si="6"/>
      </c>
      <c r="O23" s="65">
        <f t="shared" si="7"/>
      </c>
      <c r="P23" s="66"/>
      <c r="Q23" s="66"/>
      <c r="U23" s="72"/>
      <c r="V23" s="72"/>
      <c r="W23" s="72"/>
      <c r="X23" s="72"/>
      <c r="AA23" s="75" t="s">
        <v>6</v>
      </c>
      <c r="AB23" s="75" t="s">
        <v>231</v>
      </c>
      <c r="AC23" s="76" t="s">
        <v>182</v>
      </c>
      <c r="AD23" s="75" t="s">
        <v>232</v>
      </c>
    </row>
    <row r="24" spans="1:30" ht="14.25" customHeight="1">
      <c r="A24" s="28" t="str">
        <f t="shared" si="0"/>
        <v>6611112118</v>
      </c>
      <c r="B24" s="28" t="str">
        <f t="shared" si="1"/>
        <v>庞伟</v>
      </c>
      <c r="C24" s="63"/>
      <c r="D24" s="63"/>
      <c r="E24" s="63">
        <f>期末成绩E</f>
      </c>
      <c r="F24" s="65">
        <f t="shared" si="2"/>
      </c>
      <c r="G24" s="66"/>
      <c r="H24" s="66"/>
      <c r="I24" s="45"/>
      <c r="J24" s="28">
        <f t="shared" si="3"/>
      </c>
      <c r="K24" s="28">
        <f t="shared" si="4"/>
      </c>
      <c r="L24" s="63"/>
      <c r="M24" s="63"/>
      <c r="N24" s="64">
        <f t="shared" si="6"/>
      </c>
      <c r="O24" s="65">
        <f t="shared" si="7"/>
      </c>
      <c r="P24" s="66"/>
      <c r="Q24" s="66"/>
      <c r="U24" s="72"/>
      <c r="V24" s="72"/>
      <c r="W24" s="72"/>
      <c r="X24" s="72"/>
      <c r="AA24" s="75" t="s">
        <v>1</v>
      </c>
      <c r="AB24" s="75" t="s">
        <v>223</v>
      </c>
      <c r="AC24" s="76" t="s">
        <v>182</v>
      </c>
      <c r="AD24" s="75" t="s">
        <v>224</v>
      </c>
    </row>
    <row r="25" spans="1:30" ht="14.25" customHeight="1">
      <c r="A25" s="28" t="str">
        <f t="shared" si="0"/>
        <v>6611112119</v>
      </c>
      <c r="B25" s="28" t="str">
        <f t="shared" si="1"/>
        <v>宋鑫</v>
      </c>
      <c r="C25" s="63"/>
      <c r="D25" s="63"/>
      <c r="E25" s="63">
        <f>期末成绩E</f>
      </c>
      <c r="F25" s="65">
        <f t="shared" si="2"/>
      </c>
      <c r="G25" s="66"/>
      <c r="H25" s="66"/>
      <c r="I25" s="45"/>
      <c r="J25" s="28">
        <f t="shared" si="3"/>
      </c>
      <c r="K25" s="28">
        <f t="shared" si="4"/>
      </c>
      <c r="L25" s="63"/>
      <c r="M25" s="63"/>
      <c r="N25" s="64">
        <f t="shared" si="6"/>
      </c>
      <c r="O25" s="65">
        <f t="shared" si="7"/>
      </c>
      <c r="P25" s="66"/>
      <c r="Q25" s="66"/>
      <c r="U25" s="72"/>
      <c r="V25" s="72"/>
      <c r="W25" s="72"/>
      <c r="X25" s="72"/>
      <c r="AA25" s="75" t="s">
        <v>13</v>
      </c>
      <c r="AB25" s="75" t="s">
        <v>205</v>
      </c>
      <c r="AC25" s="76" t="s">
        <v>182</v>
      </c>
      <c r="AD25" s="75" t="s">
        <v>206</v>
      </c>
    </row>
    <row r="26" spans="1:30" ht="14.25" customHeight="1">
      <c r="A26" s="28" t="str">
        <f t="shared" si="0"/>
        <v>6611112120</v>
      </c>
      <c r="B26" s="28" t="str">
        <f t="shared" si="1"/>
        <v>王宝义</v>
      </c>
      <c r="C26" s="63"/>
      <c r="D26" s="63"/>
      <c r="E26" s="63">
        <f>期末成绩E</f>
      </c>
      <c r="F26" s="65">
        <f t="shared" si="2"/>
      </c>
      <c r="G26" s="66"/>
      <c r="H26" s="66"/>
      <c r="I26" s="45"/>
      <c r="J26" s="28">
        <f t="shared" si="3"/>
      </c>
      <c r="K26" s="28">
        <f t="shared" si="4"/>
      </c>
      <c r="L26" s="63"/>
      <c r="M26" s="63"/>
      <c r="N26" s="64">
        <f t="shared" si="6"/>
      </c>
      <c r="O26" s="65">
        <f t="shared" si="7"/>
      </c>
      <c r="P26" s="66"/>
      <c r="Q26" s="66"/>
      <c r="U26" s="72"/>
      <c r="V26" s="72"/>
      <c r="W26" s="72"/>
      <c r="X26" s="72"/>
      <c r="AA26" s="75" t="s">
        <v>13</v>
      </c>
      <c r="AB26" s="75" t="s">
        <v>219</v>
      </c>
      <c r="AC26" s="76" t="s">
        <v>182</v>
      </c>
      <c r="AD26" s="75" t="s">
        <v>220</v>
      </c>
    </row>
    <row r="27" spans="1:30" ht="14.25" customHeight="1">
      <c r="A27" s="28" t="str">
        <f t="shared" si="0"/>
        <v>6611112121</v>
      </c>
      <c r="B27" s="28" t="str">
        <f t="shared" si="1"/>
        <v>王建楠</v>
      </c>
      <c r="C27" s="63"/>
      <c r="D27" s="63"/>
      <c r="E27" s="63">
        <f>期末成绩E</f>
      </c>
      <c r="F27" s="65">
        <f t="shared" si="2"/>
      </c>
      <c r="G27" s="66"/>
      <c r="H27" s="66"/>
      <c r="I27" s="45"/>
      <c r="J27" s="28">
        <f t="shared" si="3"/>
      </c>
      <c r="K27" s="28">
        <f t="shared" si="4"/>
      </c>
      <c r="L27" s="63"/>
      <c r="M27" s="63"/>
      <c r="N27" s="64">
        <f t="shared" si="6"/>
      </c>
      <c r="O27" s="65">
        <f t="shared" si="7"/>
      </c>
      <c r="P27" s="66"/>
      <c r="Q27" s="66"/>
      <c r="U27" s="72"/>
      <c r="V27" s="72"/>
      <c r="W27" s="72"/>
      <c r="X27" s="72"/>
      <c r="AA27" s="75" t="s">
        <v>16</v>
      </c>
      <c r="AB27" s="75" t="s">
        <v>186</v>
      </c>
      <c r="AC27" s="76" t="s">
        <v>182</v>
      </c>
      <c r="AD27" s="75" t="s">
        <v>187</v>
      </c>
    </row>
    <row r="28" spans="1:30" ht="14.25" customHeight="1">
      <c r="A28" s="28" t="str">
        <f t="shared" si="0"/>
        <v>6611112122</v>
      </c>
      <c r="B28" s="28" t="str">
        <f t="shared" si="1"/>
        <v>王亮亮</v>
      </c>
      <c r="C28" s="63"/>
      <c r="D28" s="63"/>
      <c r="E28" s="63">
        <f>期末成绩E</f>
      </c>
      <c r="F28" s="65">
        <f t="shared" si="2"/>
      </c>
      <c r="G28" s="66"/>
      <c r="H28" s="66"/>
      <c r="I28" s="45"/>
      <c r="J28" s="28">
        <f t="shared" si="3"/>
      </c>
      <c r="K28" s="28">
        <f t="shared" si="4"/>
      </c>
      <c r="L28" s="63"/>
      <c r="M28" s="63"/>
      <c r="N28" s="64">
        <f t="shared" si="6"/>
      </c>
      <c r="O28" s="65">
        <f t="shared" si="7"/>
      </c>
      <c r="P28" s="66"/>
      <c r="Q28" s="66"/>
      <c r="U28" s="72"/>
      <c r="V28" s="72"/>
      <c r="W28" s="72"/>
      <c r="X28" s="72"/>
      <c r="AA28" s="75" t="s">
        <v>16</v>
      </c>
      <c r="AB28" s="75" t="s">
        <v>188</v>
      </c>
      <c r="AC28" s="76" t="s">
        <v>189</v>
      </c>
      <c r="AD28" s="75" t="s">
        <v>190</v>
      </c>
    </row>
    <row r="29" spans="1:30" ht="14.25" customHeight="1">
      <c r="A29" s="28" t="str">
        <f t="shared" si="0"/>
        <v>6611112123</v>
      </c>
      <c r="B29" s="28" t="str">
        <f t="shared" si="1"/>
        <v>王双林</v>
      </c>
      <c r="C29" s="63"/>
      <c r="D29" s="63"/>
      <c r="E29" s="63">
        <f>期末成绩E</f>
      </c>
      <c r="F29" s="65">
        <f t="shared" si="2"/>
      </c>
      <c r="G29" s="66"/>
      <c r="H29" s="66"/>
      <c r="I29" s="45"/>
      <c r="J29" s="28">
        <f t="shared" si="3"/>
      </c>
      <c r="K29" s="28">
        <f t="shared" si="4"/>
      </c>
      <c r="L29" s="63"/>
      <c r="M29" s="63"/>
      <c r="N29" s="64">
        <f t="shared" si="6"/>
      </c>
      <c r="O29" s="65">
        <f t="shared" si="7"/>
      </c>
      <c r="P29" s="66"/>
      <c r="Q29" s="66"/>
      <c r="U29" s="72"/>
      <c r="V29" s="72"/>
      <c r="W29" s="72"/>
      <c r="X29" s="72"/>
      <c r="AA29" s="75" t="s">
        <v>16</v>
      </c>
      <c r="AB29" s="75" t="s">
        <v>217</v>
      </c>
      <c r="AC29" s="76" t="s">
        <v>182</v>
      </c>
      <c r="AD29" s="75" t="s">
        <v>218</v>
      </c>
    </row>
    <row r="30" spans="1:30" ht="14.25" customHeight="1">
      <c r="A30" s="28" t="str">
        <f t="shared" si="0"/>
        <v>6611112124</v>
      </c>
      <c r="B30" s="28" t="str">
        <f t="shared" si="1"/>
        <v>魏天宏</v>
      </c>
      <c r="C30" s="63"/>
      <c r="D30" s="63"/>
      <c r="E30" s="63">
        <f>期末成绩E</f>
      </c>
      <c r="F30" s="65">
        <f t="shared" si="2"/>
      </c>
      <c r="G30" s="66"/>
      <c r="H30" s="66"/>
      <c r="I30" s="45"/>
      <c r="J30" s="28">
        <f t="shared" si="3"/>
      </c>
      <c r="K30" s="28">
        <f t="shared" si="4"/>
      </c>
      <c r="L30" s="63"/>
      <c r="M30" s="63"/>
      <c r="N30" s="64">
        <f t="shared" si="6"/>
      </c>
      <c r="O30" s="65">
        <f t="shared" si="7"/>
      </c>
      <c r="P30" s="66"/>
      <c r="Q30" s="66"/>
      <c r="U30" s="72"/>
      <c r="V30" s="72"/>
      <c r="W30" s="72"/>
      <c r="X30" s="72"/>
      <c r="AA30" s="75"/>
      <c r="AB30" s="75"/>
      <c r="AC30" s="76"/>
      <c r="AD30" s="75"/>
    </row>
    <row r="31" spans="1:30" ht="14.25" customHeight="1">
      <c r="A31" s="28" t="str">
        <f t="shared" si="0"/>
        <v>6611112125</v>
      </c>
      <c r="B31" s="28" t="str">
        <f t="shared" si="1"/>
        <v>吴雷</v>
      </c>
      <c r="C31" s="63"/>
      <c r="D31" s="63"/>
      <c r="E31" s="63">
        <f>期末成绩E</f>
      </c>
      <c r="F31" s="65">
        <f t="shared" si="2"/>
      </c>
      <c r="G31" s="66"/>
      <c r="H31" s="66"/>
      <c r="I31" s="45"/>
      <c r="J31" s="28">
        <f t="shared" si="3"/>
      </c>
      <c r="K31" s="28">
        <f t="shared" si="4"/>
      </c>
      <c r="L31" s="63"/>
      <c r="M31" s="63"/>
      <c r="N31" s="64">
        <f t="shared" si="6"/>
      </c>
      <c r="O31" s="65">
        <f t="shared" si="7"/>
      </c>
      <c r="P31" s="66"/>
      <c r="Q31" s="66"/>
      <c r="U31" s="72"/>
      <c r="V31" s="72"/>
      <c r="W31" s="72"/>
      <c r="X31" s="72"/>
      <c r="AA31" s="75"/>
      <c r="AB31" s="75"/>
      <c r="AC31" s="76"/>
      <c r="AD31" s="75"/>
    </row>
    <row r="32" spans="1:30" ht="14.25" customHeight="1">
      <c r="A32" s="28" t="str">
        <f t="shared" si="0"/>
        <v>6611112126</v>
      </c>
      <c r="B32" s="28" t="str">
        <f t="shared" si="1"/>
        <v>吴云旭</v>
      </c>
      <c r="C32" s="63"/>
      <c r="D32" s="63"/>
      <c r="E32" s="63">
        <f>期末成绩E</f>
      </c>
      <c r="F32" s="65">
        <f t="shared" si="2"/>
      </c>
      <c r="G32" s="66"/>
      <c r="H32" s="66"/>
      <c r="I32" s="45"/>
      <c r="J32" s="28">
        <f t="shared" si="3"/>
      </c>
      <c r="K32" s="28">
        <f t="shared" si="4"/>
      </c>
      <c r="L32" s="63"/>
      <c r="M32" s="63"/>
      <c r="N32" s="64">
        <f t="shared" si="6"/>
      </c>
      <c r="O32" s="65">
        <f t="shared" si="7"/>
      </c>
      <c r="P32" s="66"/>
      <c r="Q32" s="66"/>
      <c r="U32" s="72"/>
      <c r="V32" s="72"/>
      <c r="W32" s="72"/>
      <c r="X32" s="72"/>
      <c r="AA32" s="75"/>
      <c r="AB32" s="75"/>
      <c r="AC32" s="76"/>
      <c r="AD32" s="75"/>
    </row>
    <row r="33" spans="1:30" ht="14.25" customHeight="1">
      <c r="A33" s="28" t="str">
        <f t="shared" si="0"/>
        <v>6611112127</v>
      </c>
      <c r="B33" s="28" t="str">
        <f t="shared" si="1"/>
        <v>肖克</v>
      </c>
      <c r="C33" s="63"/>
      <c r="D33" s="63"/>
      <c r="E33" s="63">
        <f>期末成绩E</f>
      </c>
      <c r="F33" s="65">
        <f t="shared" si="2"/>
      </c>
      <c r="G33" s="66"/>
      <c r="H33" s="66"/>
      <c r="I33" s="45"/>
      <c r="J33" s="28">
        <f t="shared" si="3"/>
      </c>
      <c r="K33" s="28">
        <f t="shared" si="4"/>
      </c>
      <c r="L33" s="63"/>
      <c r="M33" s="63"/>
      <c r="N33" s="64">
        <f t="shared" si="6"/>
      </c>
      <c r="O33" s="65">
        <f t="shared" si="7"/>
      </c>
      <c r="P33" s="66"/>
      <c r="Q33" s="66"/>
      <c r="U33" s="72"/>
      <c r="V33" s="72"/>
      <c r="W33" s="72"/>
      <c r="X33" s="72"/>
      <c r="AA33" s="75"/>
      <c r="AB33" s="75"/>
      <c r="AC33" s="76"/>
      <c r="AD33" s="75"/>
    </row>
    <row r="34" spans="1:30" ht="14.25" customHeight="1">
      <c r="A34" s="28" t="str">
        <f t="shared" si="0"/>
        <v>6611112128</v>
      </c>
      <c r="B34" s="28" t="str">
        <f t="shared" si="1"/>
        <v>薛翠平</v>
      </c>
      <c r="C34" s="63"/>
      <c r="D34" s="63"/>
      <c r="E34" s="63">
        <f>期末成绩E</f>
      </c>
      <c r="F34" s="65">
        <f t="shared" si="2"/>
      </c>
      <c r="G34" s="66"/>
      <c r="H34" s="66"/>
      <c r="I34" s="45"/>
      <c r="J34" s="28">
        <f t="shared" si="3"/>
      </c>
      <c r="K34" s="28">
        <f t="shared" si="4"/>
      </c>
      <c r="L34" s="63"/>
      <c r="M34" s="63"/>
      <c r="N34" s="64">
        <f t="shared" si="6"/>
      </c>
      <c r="O34" s="65">
        <f t="shared" si="7"/>
      </c>
      <c r="P34" s="66"/>
      <c r="Q34" s="66"/>
      <c r="U34" s="72"/>
      <c r="V34" s="72"/>
      <c r="W34" s="72"/>
      <c r="X34" s="72"/>
      <c r="AA34" s="75"/>
      <c r="AB34" s="75"/>
      <c r="AC34" s="76"/>
      <c r="AD34" s="75"/>
    </row>
    <row r="35" spans="1:30" ht="14.25" customHeight="1">
      <c r="A35" s="28" t="str">
        <f t="shared" si="0"/>
        <v>6611112129</v>
      </c>
      <c r="B35" s="28" t="str">
        <f t="shared" si="1"/>
        <v>杨程</v>
      </c>
      <c r="C35" s="63"/>
      <c r="D35" s="63"/>
      <c r="E35" s="63">
        <f>期末成绩E</f>
      </c>
      <c r="F35" s="65">
        <f t="shared" si="2"/>
      </c>
      <c r="G35" s="66"/>
      <c r="H35" s="66"/>
      <c r="I35" s="45"/>
      <c r="J35" s="28">
        <f t="shared" si="3"/>
      </c>
      <c r="K35" s="28">
        <f t="shared" si="4"/>
      </c>
      <c r="L35" s="63"/>
      <c r="M35" s="63"/>
      <c r="N35" s="64">
        <f t="shared" si="6"/>
      </c>
      <c r="O35" s="65">
        <f t="shared" si="7"/>
      </c>
      <c r="P35" s="66"/>
      <c r="Q35" s="66"/>
      <c r="U35" s="72"/>
      <c r="V35" s="72"/>
      <c r="W35" s="72"/>
      <c r="X35" s="72"/>
      <c r="AA35" s="75"/>
      <c r="AB35" s="75"/>
      <c r="AC35" s="76"/>
      <c r="AD35" s="75"/>
    </row>
    <row r="36" spans="1:30" ht="14.25" customHeight="1">
      <c r="A36" s="28" t="str">
        <f t="shared" si="0"/>
        <v>6611112130</v>
      </c>
      <c r="B36" s="28" t="str">
        <f t="shared" si="1"/>
        <v>杨静</v>
      </c>
      <c r="C36" s="63"/>
      <c r="D36" s="63"/>
      <c r="E36" s="63">
        <f>期末成绩E</f>
      </c>
      <c r="F36" s="65">
        <f t="shared" si="2"/>
      </c>
      <c r="G36" s="67"/>
      <c r="H36" s="67"/>
      <c r="I36" s="45"/>
      <c r="J36" s="28">
        <f t="shared" si="3"/>
      </c>
      <c r="K36" s="28">
        <f t="shared" si="4"/>
      </c>
      <c r="L36" s="63"/>
      <c r="M36" s="63"/>
      <c r="N36" s="64">
        <f t="shared" si="6"/>
      </c>
      <c r="O36" s="65">
        <f t="shared" si="7"/>
      </c>
      <c r="P36" s="67"/>
      <c r="Q36" s="67"/>
      <c r="U36" s="72"/>
      <c r="V36" s="72"/>
      <c r="W36" s="72"/>
      <c r="X36" s="72"/>
      <c r="AA36" s="75"/>
      <c r="AB36" s="75"/>
      <c r="AC36" s="76"/>
      <c r="AD36" s="75"/>
    </row>
    <row r="37" spans="1:32" s="13" customFormat="1" ht="27.75" customHeight="1">
      <c r="A37" s="126"/>
      <c r="B37" s="123"/>
      <c r="C37" s="119" t="s">
        <v>133</v>
      </c>
      <c r="D37" s="119"/>
      <c r="E37" s="32">
        <f>COUNTIF('名单2'!B:B,'成绩报告单'!K3)</f>
        <v>33</v>
      </c>
      <c r="F37" s="123" t="s">
        <v>118</v>
      </c>
      <c r="G37" s="124"/>
      <c r="H37" s="113">
        <f>COUNTIF('名单2'!B:B,'成绩报告单'!K3)-COUNTIF(E7:O36,"俄语")/2-COUNTIF(E7:O36,"日语")/2-COUNTIF(E7:O36,"赴日班")/2-COUNTIF(E7:O36,"停考")/2-COUNTIF(E7:O36,"免考")/2</f>
        <v>33</v>
      </c>
      <c r="I37" s="114"/>
      <c r="J37" s="18" t="s">
        <v>111</v>
      </c>
      <c r="K37" s="46">
        <f>H37-K38-B38</f>
        <v>33</v>
      </c>
      <c r="L37" s="112"/>
      <c r="M37" s="112"/>
      <c r="N37" s="112"/>
      <c r="O37" s="112"/>
      <c r="P37" s="112"/>
      <c r="Q37" s="112"/>
      <c r="R37" s="12"/>
      <c r="T37" s="27"/>
      <c r="AA37" s="75"/>
      <c r="AB37" s="75"/>
      <c r="AC37" s="76"/>
      <c r="AD37" s="75"/>
      <c r="AF37" s="1"/>
    </row>
    <row r="38" spans="1:32" s="13" customFormat="1" ht="27.75" customHeight="1">
      <c r="A38" s="24" t="s">
        <v>130</v>
      </c>
      <c r="B38" s="30">
        <f>COUNTIF(E7:E36,"缓考")+COUNTIF(N7:N36,"缓考")</f>
        <v>0</v>
      </c>
      <c r="C38" s="119" t="s">
        <v>112</v>
      </c>
      <c r="D38" s="119"/>
      <c r="E38" s="11">
        <f>COUNTIF(E7:E36,"免考")+COUNTIF(N7:N36,"免考")</f>
        <v>0</v>
      </c>
      <c r="F38" s="119" t="s">
        <v>134</v>
      </c>
      <c r="G38" s="119"/>
      <c r="H38" s="125">
        <f>COUNTIF(E7:E36,"停考")+COUNTIF(N7:N36,"停考")</f>
        <v>0</v>
      </c>
      <c r="I38" s="119"/>
      <c r="J38" s="6" t="s">
        <v>135</v>
      </c>
      <c r="K38" s="11">
        <f>COUNTIF(E7:E36,"缺考")+COUNTIF(N7:N36,"缺考")</f>
        <v>0</v>
      </c>
      <c r="L38" s="126" t="s">
        <v>136</v>
      </c>
      <c r="M38" s="123"/>
      <c r="N38" s="124"/>
      <c r="O38" s="11">
        <f>COUNTIF(E7:E36,"作弊")+COUNTIF(E7:E36,"违纪")+COUNTIF(N7:N36,"作弊")+COUNTIF(N7:N36,"违纪")</f>
        <v>0</v>
      </c>
      <c r="P38" s="25"/>
      <c r="Q38" s="26"/>
      <c r="R38" s="12"/>
      <c r="T38" s="27"/>
      <c r="AA38" s="75"/>
      <c r="AB38" s="75"/>
      <c r="AC38" s="76"/>
      <c r="AD38" s="75"/>
      <c r="AF38" s="1"/>
    </row>
    <row r="39" spans="1:32" s="13" customFormat="1" ht="27.75" customHeight="1">
      <c r="A39" s="6" t="s">
        <v>109</v>
      </c>
      <c r="B39" s="11">
        <f>IF(K4="考试",COUNTIF($F$7:$F$36,"&gt;=90")+COUNTIF($O$7:$O$36,"&gt;=90"),IF(K4="考查（五级）",COUNTIF($F$7:$O$36,"优秀"),""))</f>
      </c>
      <c r="C39" s="14">
        <f>IF(K4="考查（两级）","",B39/K37)</f>
      </c>
      <c r="D39" s="6" t="s">
        <v>106</v>
      </c>
      <c r="E39" s="11">
        <f>IF(K4="考试",COUNTIF($F$7:$F$36,"&gt;=80")+COUNTIF($O$7:$O$36,"&gt;=80")-B39,IF(K4="考查（五级）",COUNTIF($F$7:$F$36,"良好")+COUNTIF($O$7:$O$36,"良好"),""))</f>
      </c>
      <c r="F39" s="14">
        <f>IF(K4="考查（两级）","",E39/K37)</f>
      </c>
      <c r="G39" s="119" t="s">
        <v>110</v>
      </c>
      <c r="H39" s="119"/>
      <c r="I39" s="119"/>
      <c r="J39" s="11">
        <f>IF(K4="考试",COUNTIF($F$7:$F$36,"&gt;=70")+COUNTIF($O$7:$O$36,"&gt;=70")-B39-E39,IF(K4="考查（五级）",COUNTIF($F$7:$F$36,"中等")+COUNTIF($O$7:$O$36,"中等"),""))</f>
      </c>
      <c r="K39" s="14">
        <f>IF(K4="考查（两级）","",J39/K37)</f>
      </c>
      <c r="L39" s="6" t="s">
        <v>107</v>
      </c>
      <c r="M39" s="11">
        <f>IF(K4="考试",COUNTIF($F$7:$F$36,"&gt;=60")+COUNTIF($O$7:$O$36,"&gt;=60")-B39-E39-J39,IF(K4="考查（五级）",COUNTIF($F$7:$F$36,"及格")+COUNTIF($O$7:$O$36,"及格"),COUNTIF($F$7:$F$36,"合格")+COUNTIF($O$7:$O$36,"合格")))</f>
        <v>0</v>
      </c>
      <c r="N39" s="14">
        <f>M39/K37</f>
        <v>0</v>
      </c>
      <c r="O39" s="29" t="s">
        <v>108</v>
      </c>
      <c r="P39" s="11">
        <f>IF(K4="考试",COUNTIF($F$7:$F$36,"&lt;60")+COUNTIF($O$7:$O$36,"&lt;60"),IF(K4="考查（五级）",COUNTIF($F$7:$F$36,"不及格")+COUNTIF($O$7:$O$36,"不及格")+COUNTIF($F$7:$F$36,0)+COUNTIF($O$7:$O$36,0),COUNTIF($F$7:$F$36,"不合格")+COUNTIF($O$7:$O$36,"不合格")))</f>
        <v>0</v>
      </c>
      <c r="Q39" s="14">
        <f>P39/K37</f>
        <v>0</v>
      </c>
      <c r="S39" s="31"/>
      <c r="V39" s="31"/>
      <c r="AA39" s="75"/>
      <c r="AB39" s="75"/>
      <c r="AC39" s="76"/>
      <c r="AD39" s="75"/>
      <c r="AF39" s="1"/>
    </row>
    <row r="40" spans="1:32" s="13" customFormat="1" ht="48" customHeight="1">
      <c r="A40" s="127" t="s">
        <v>119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AA40" s="75"/>
      <c r="AB40" s="75"/>
      <c r="AC40" s="76"/>
      <c r="AD40" s="75"/>
      <c r="AF40" s="1"/>
    </row>
    <row r="41" spans="1:32" s="22" customFormat="1" ht="14.25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AA41" s="75"/>
      <c r="AB41" s="75"/>
      <c r="AC41" s="76"/>
      <c r="AD41" s="75"/>
      <c r="AF41" s="1"/>
    </row>
    <row r="42" spans="2:32" s="22" customFormat="1" ht="14.25">
      <c r="B42" s="23"/>
      <c r="C42" s="16"/>
      <c r="D42" s="16"/>
      <c r="E42" s="16"/>
      <c r="AA42" s="75"/>
      <c r="AB42" s="75"/>
      <c r="AC42" s="76"/>
      <c r="AD42" s="75"/>
      <c r="AF42" s="1"/>
    </row>
    <row r="43" spans="2:32" s="22" customFormat="1" ht="14.25">
      <c r="B43" s="23"/>
      <c r="AA43" s="75"/>
      <c r="AB43" s="75"/>
      <c r="AC43" s="76"/>
      <c r="AD43" s="75"/>
      <c r="AF43" s="1"/>
    </row>
    <row r="44" spans="2:32" s="22" customFormat="1" ht="14.25">
      <c r="B44" s="23"/>
      <c r="AA44" s="75"/>
      <c r="AB44" s="75"/>
      <c r="AC44" s="76"/>
      <c r="AD44" s="75"/>
      <c r="AF44" s="1"/>
    </row>
    <row r="45" spans="2:32" s="22" customFormat="1" ht="14.25">
      <c r="B45" s="23"/>
      <c r="AA45" s="75"/>
      <c r="AB45" s="75"/>
      <c r="AC45" s="76"/>
      <c r="AD45" s="75"/>
      <c r="AF45" s="1"/>
    </row>
    <row r="46" spans="2:32" s="22" customFormat="1" ht="14.25">
      <c r="B46" s="23"/>
      <c r="AA46" s="75"/>
      <c r="AB46" s="75"/>
      <c r="AC46" s="76"/>
      <c r="AD46" s="75"/>
      <c r="AF46" s="1"/>
    </row>
    <row r="47" spans="2:32" s="22" customFormat="1" ht="14.25">
      <c r="B47" s="23"/>
      <c r="AA47" s="75"/>
      <c r="AB47" s="75"/>
      <c r="AC47" s="76"/>
      <c r="AD47" s="75"/>
      <c r="AF47" s="1"/>
    </row>
    <row r="48" spans="2:32" s="22" customFormat="1" ht="14.25">
      <c r="B48" s="23"/>
      <c r="AA48" s="75"/>
      <c r="AB48" s="75"/>
      <c r="AC48" s="76"/>
      <c r="AD48" s="75"/>
      <c r="AF48" s="1"/>
    </row>
    <row r="49" spans="2:32" s="22" customFormat="1" ht="14.25">
      <c r="B49" s="23"/>
      <c r="AA49" s="75"/>
      <c r="AB49" s="75"/>
      <c r="AC49" s="76"/>
      <c r="AD49" s="75"/>
      <c r="AF49" s="1"/>
    </row>
    <row r="50" spans="2:32" s="22" customFormat="1" ht="14.25">
      <c r="B50" s="23"/>
      <c r="AA50" s="75"/>
      <c r="AB50" s="75"/>
      <c r="AC50" s="76"/>
      <c r="AD50" s="75"/>
      <c r="AF50" s="1"/>
    </row>
    <row r="51" spans="2:32" s="22" customFormat="1" ht="14.25">
      <c r="B51" s="23"/>
      <c r="AA51" s="75"/>
      <c r="AB51" s="75"/>
      <c r="AC51" s="76"/>
      <c r="AD51" s="75"/>
      <c r="AF51" s="1"/>
    </row>
    <row r="52" spans="2:32" s="22" customFormat="1" ht="14.25">
      <c r="B52" s="23"/>
      <c r="AA52" s="75"/>
      <c r="AB52" s="75"/>
      <c r="AC52" s="76"/>
      <c r="AD52" s="75"/>
      <c r="AF52" s="1"/>
    </row>
    <row r="53" spans="27:30" ht="14.25">
      <c r="AA53" s="75"/>
      <c r="AB53" s="75"/>
      <c r="AC53" s="76"/>
      <c r="AD53" s="75"/>
    </row>
    <row r="54" spans="27:30" ht="14.25">
      <c r="AA54" s="75"/>
      <c r="AB54" s="75"/>
      <c r="AC54" s="76"/>
      <c r="AD54" s="75"/>
    </row>
    <row r="55" spans="27:30" ht="14.25">
      <c r="AA55" s="75"/>
      <c r="AB55" s="75"/>
      <c r="AC55" s="76"/>
      <c r="AD55" s="75"/>
    </row>
    <row r="56" spans="27:30" ht="14.25">
      <c r="AA56" s="75"/>
      <c r="AB56" s="75"/>
      <c r="AC56" s="76"/>
      <c r="AD56" s="75"/>
    </row>
    <row r="57" spans="27:30" ht="14.25">
      <c r="AA57" s="75"/>
      <c r="AB57" s="75"/>
      <c r="AC57" s="76"/>
      <c r="AD57" s="75"/>
    </row>
    <row r="58" spans="27:30" ht="14.25">
      <c r="AA58" s="75"/>
      <c r="AB58" s="75"/>
      <c r="AC58" s="76"/>
      <c r="AD58" s="75"/>
    </row>
    <row r="59" spans="27:30" ht="14.25">
      <c r="AA59" s="75"/>
      <c r="AB59" s="75"/>
      <c r="AC59" s="76"/>
      <c r="AD59" s="75"/>
    </row>
    <row r="60" spans="27:30" ht="14.25">
      <c r="AA60" s="75"/>
      <c r="AB60" s="75"/>
      <c r="AC60" s="76"/>
      <c r="AD60" s="75"/>
    </row>
    <row r="61" spans="27:30" ht="14.25">
      <c r="AA61" s="75"/>
      <c r="AB61" s="75"/>
      <c r="AC61" s="76"/>
      <c r="AD61" s="75"/>
    </row>
    <row r="62" spans="27:30" ht="14.25">
      <c r="AA62" s="75"/>
      <c r="AB62" s="75"/>
      <c r="AC62" s="76"/>
      <c r="AD62" s="75"/>
    </row>
    <row r="63" spans="27:30" ht="14.25">
      <c r="AA63" s="75"/>
      <c r="AB63" s="75"/>
      <c r="AC63" s="76"/>
      <c r="AD63" s="75"/>
    </row>
    <row r="64" spans="27:30" ht="14.25">
      <c r="AA64" s="75"/>
      <c r="AB64" s="75"/>
      <c r="AC64" s="76"/>
      <c r="AD64" s="75"/>
    </row>
    <row r="65" spans="27:30" ht="14.25">
      <c r="AA65" s="75"/>
      <c r="AB65" s="75"/>
      <c r="AC65" s="76"/>
      <c r="AD65" s="75"/>
    </row>
    <row r="66" spans="27:30" ht="14.25">
      <c r="AA66" s="75"/>
      <c r="AB66" s="75"/>
      <c r="AC66" s="76"/>
      <c r="AD66" s="75"/>
    </row>
    <row r="67" spans="27:30" ht="14.25">
      <c r="AA67" s="75"/>
      <c r="AB67" s="75"/>
      <c r="AC67" s="76"/>
      <c r="AD67" s="75"/>
    </row>
    <row r="68" spans="27:30" ht="14.25">
      <c r="AA68" s="75"/>
      <c r="AB68" s="75"/>
      <c r="AC68" s="76"/>
      <c r="AD68" s="75"/>
    </row>
    <row r="69" spans="27:30" ht="14.25">
      <c r="AA69" s="75"/>
      <c r="AB69" s="75"/>
      <c r="AC69" s="76"/>
      <c r="AD69" s="75"/>
    </row>
    <row r="70" spans="27:30" ht="14.25">
      <c r="AA70" s="75"/>
      <c r="AB70" s="75"/>
      <c r="AC70" s="76"/>
      <c r="AD70" s="75"/>
    </row>
    <row r="71" spans="27:30" ht="14.25">
      <c r="AA71" s="75"/>
      <c r="AB71" s="75"/>
      <c r="AC71" s="76"/>
      <c r="AD71" s="75"/>
    </row>
    <row r="72" spans="27:30" ht="14.25">
      <c r="AA72" s="75"/>
      <c r="AB72" s="75"/>
      <c r="AC72" s="76"/>
      <c r="AD72" s="75"/>
    </row>
    <row r="73" spans="27:30" ht="14.25">
      <c r="AA73" s="75"/>
      <c r="AB73" s="75"/>
      <c r="AC73" s="76"/>
      <c r="AD73" s="75"/>
    </row>
    <row r="74" spans="27:30" ht="14.25">
      <c r="AA74" s="75"/>
      <c r="AB74" s="75"/>
      <c r="AC74" s="76"/>
      <c r="AD74" s="75"/>
    </row>
    <row r="75" spans="27:30" ht="14.25">
      <c r="AA75" s="75"/>
      <c r="AB75" s="75"/>
      <c r="AC75" s="76"/>
      <c r="AD75" s="75"/>
    </row>
    <row r="76" spans="27:30" ht="14.25">
      <c r="AA76" s="75"/>
      <c r="AB76" s="75"/>
      <c r="AC76" s="76"/>
      <c r="AD76" s="75"/>
    </row>
    <row r="77" spans="27:30" ht="14.25">
      <c r="AA77" s="75"/>
      <c r="AB77" s="75"/>
      <c r="AC77" s="76"/>
      <c r="AD77" s="75"/>
    </row>
    <row r="78" spans="27:30" ht="14.25">
      <c r="AA78" s="75"/>
      <c r="AB78" s="75"/>
      <c r="AC78" s="76"/>
      <c r="AD78" s="75"/>
    </row>
    <row r="79" spans="27:30" ht="14.25">
      <c r="AA79" s="75"/>
      <c r="AB79" s="75"/>
      <c r="AC79" s="76"/>
      <c r="AD79" s="75"/>
    </row>
    <row r="80" spans="27:30" ht="14.25">
      <c r="AA80" s="75"/>
      <c r="AB80" s="75"/>
      <c r="AC80" s="76"/>
      <c r="AD80" s="75"/>
    </row>
    <row r="81" spans="27:30" ht="14.25">
      <c r="AA81" s="75"/>
      <c r="AB81" s="75"/>
      <c r="AC81" s="76"/>
      <c r="AD81" s="75"/>
    </row>
    <row r="82" spans="27:30" ht="14.25">
      <c r="AA82" s="75"/>
      <c r="AB82" s="75"/>
      <c r="AC82" s="76"/>
      <c r="AD82" s="75"/>
    </row>
    <row r="83" spans="27:30" ht="14.25">
      <c r="AA83" s="75"/>
      <c r="AB83" s="75"/>
      <c r="AC83" s="76"/>
      <c r="AD83" s="75"/>
    </row>
    <row r="84" spans="27:30" ht="14.25">
      <c r="AA84" s="75"/>
      <c r="AB84" s="75"/>
      <c r="AC84" s="76"/>
      <c r="AD84" s="75"/>
    </row>
    <row r="85" spans="27:30" ht="14.25">
      <c r="AA85" s="75"/>
      <c r="AB85" s="75"/>
      <c r="AC85" s="76"/>
      <c r="AD85" s="75"/>
    </row>
    <row r="86" spans="27:30" ht="14.25">
      <c r="AA86" s="75"/>
      <c r="AB86" s="75"/>
      <c r="AC86" s="76"/>
      <c r="AD86" s="75"/>
    </row>
    <row r="87" spans="27:30" ht="14.25">
      <c r="AA87" s="75"/>
      <c r="AB87" s="75"/>
      <c r="AC87" s="76"/>
      <c r="AD87" s="75"/>
    </row>
    <row r="88" spans="27:30" ht="14.25">
      <c r="AA88" s="75"/>
      <c r="AB88" s="75"/>
      <c r="AC88" s="76"/>
      <c r="AD88" s="75"/>
    </row>
    <row r="89" spans="27:30" ht="14.25">
      <c r="AA89" s="75"/>
      <c r="AB89" s="75"/>
      <c r="AC89" s="76"/>
      <c r="AD89" s="75"/>
    </row>
    <row r="90" spans="27:30" ht="14.25">
      <c r="AA90" s="75"/>
      <c r="AB90" s="75"/>
      <c r="AC90" s="76"/>
      <c r="AD90" s="75"/>
    </row>
    <row r="91" spans="27:30" ht="14.25">
      <c r="AA91" s="75"/>
      <c r="AB91" s="75"/>
      <c r="AC91" s="76"/>
      <c r="AD91" s="75"/>
    </row>
    <row r="92" spans="27:30" ht="14.25">
      <c r="AA92" s="75"/>
      <c r="AB92" s="75"/>
      <c r="AC92" s="76"/>
      <c r="AD92" s="75"/>
    </row>
    <row r="93" spans="27:30" ht="14.25">
      <c r="AA93" s="75"/>
      <c r="AB93" s="75"/>
      <c r="AC93" s="76"/>
      <c r="AD93" s="75"/>
    </row>
    <row r="94" spans="27:30" ht="14.25">
      <c r="AA94" s="75"/>
      <c r="AB94" s="75"/>
      <c r="AC94" s="76"/>
      <c r="AD94" s="75"/>
    </row>
    <row r="95" spans="27:30" ht="14.25">
      <c r="AA95" s="75"/>
      <c r="AB95" s="75"/>
      <c r="AC95" s="76"/>
      <c r="AD95" s="75"/>
    </row>
    <row r="96" spans="27:30" ht="14.25">
      <c r="AA96" s="75"/>
      <c r="AB96" s="75"/>
      <c r="AC96" s="76"/>
      <c r="AD96" s="75"/>
    </row>
    <row r="97" spans="27:30" ht="14.25">
      <c r="AA97" s="75"/>
      <c r="AB97" s="75"/>
      <c r="AC97" s="76"/>
      <c r="AD97" s="75"/>
    </row>
    <row r="98" spans="27:30" ht="14.25">
      <c r="AA98" s="75"/>
      <c r="AB98" s="75"/>
      <c r="AC98" s="76"/>
      <c r="AD98" s="75"/>
    </row>
    <row r="99" spans="27:30" ht="14.25">
      <c r="AA99" s="75"/>
      <c r="AB99" s="75"/>
      <c r="AC99" s="76"/>
      <c r="AD99" s="75"/>
    </row>
    <row r="100" spans="27:30" ht="14.25">
      <c r="AA100" s="75"/>
      <c r="AB100" s="75"/>
      <c r="AC100" s="76"/>
      <c r="AD100" s="75"/>
    </row>
    <row r="101" spans="27:30" ht="14.25">
      <c r="AA101" s="75"/>
      <c r="AB101" s="75"/>
      <c r="AC101" s="76"/>
      <c r="AD101" s="75"/>
    </row>
    <row r="102" spans="27:30" ht="14.25">
      <c r="AA102" s="75"/>
      <c r="AB102" s="75"/>
      <c r="AC102" s="76"/>
      <c r="AD102" s="75"/>
    </row>
    <row r="103" spans="27:30" ht="14.25">
      <c r="AA103" s="75"/>
      <c r="AB103" s="75"/>
      <c r="AC103" s="76"/>
      <c r="AD103" s="75"/>
    </row>
    <row r="104" spans="27:30" ht="14.25">
      <c r="AA104" s="75"/>
      <c r="AB104" s="75"/>
      <c r="AC104" s="76"/>
      <c r="AD104" s="75"/>
    </row>
    <row r="105" spans="27:30" ht="14.25">
      <c r="AA105" s="75"/>
      <c r="AB105" s="75"/>
      <c r="AC105" s="76"/>
      <c r="AD105" s="75"/>
    </row>
    <row r="106" spans="27:30" ht="14.25">
      <c r="AA106" s="75"/>
      <c r="AB106" s="75"/>
      <c r="AC106" s="76"/>
      <c r="AD106" s="75"/>
    </row>
    <row r="107" spans="27:30" ht="14.25">
      <c r="AA107" s="75"/>
      <c r="AB107" s="75"/>
      <c r="AC107" s="76"/>
      <c r="AD107" s="75"/>
    </row>
    <row r="108" spans="27:30" ht="14.25">
      <c r="AA108" s="75"/>
      <c r="AB108" s="75"/>
      <c r="AC108" s="76"/>
      <c r="AD108" s="75"/>
    </row>
    <row r="109" spans="27:30" ht="14.25">
      <c r="AA109" s="75"/>
      <c r="AB109" s="75"/>
      <c r="AC109" s="76"/>
      <c r="AD109" s="75"/>
    </row>
    <row r="110" spans="27:30" ht="14.25">
      <c r="AA110" s="75"/>
      <c r="AB110" s="75"/>
      <c r="AC110" s="76"/>
      <c r="AD110" s="75"/>
    </row>
    <row r="111" spans="27:30" ht="14.25">
      <c r="AA111" s="75"/>
      <c r="AB111" s="75"/>
      <c r="AC111" s="76"/>
      <c r="AD111" s="75"/>
    </row>
    <row r="112" spans="27:30" ht="14.25">
      <c r="AA112" s="75"/>
      <c r="AB112" s="75"/>
      <c r="AC112" s="76"/>
      <c r="AD112" s="75"/>
    </row>
    <row r="113" spans="27:30" ht="14.25">
      <c r="AA113" s="75"/>
      <c r="AB113" s="75"/>
      <c r="AC113" s="76"/>
      <c r="AD113" s="75"/>
    </row>
    <row r="114" spans="27:30" ht="14.25">
      <c r="AA114" s="75"/>
      <c r="AB114" s="75"/>
      <c r="AC114" s="76"/>
      <c r="AD114" s="75"/>
    </row>
    <row r="115" spans="27:30" ht="14.25">
      <c r="AA115" s="75"/>
      <c r="AB115" s="75"/>
      <c r="AC115" s="76"/>
      <c r="AD115" s="75"/>
    </row>
    <row r="116" spans="27:30" ht="14.25">
      <c r="AA116" s="75"/>
      <c r="AB116" s="75"/>
      <c r="AC116" s="76"/>
      <c r="AD116" s="75"/>
    </row>
    <row r="117" spans="27:30" ht="14.25">
      <c r="AA117" s="75"/>
      <c r="AB117" s="75"/>
      <c r="AC117" s="76"/>
      <c r="AD117" s="75"/>
    </row>
    <row r="118" spans="27:30" ht="14.25">
      <c r="AA118" s="75"/>
      <c r="AB118" s="75"/>
      <c r="AC118" s="76"/>
      <c r="AD118" s="75"/>
    </row>
    <row r="119" spans="27:30" ht="14.25">
      <c r="AA119" s="75"/>
      <c r="AB119" s="75"/>
      <c r="AC119" s="76"/>
      <c r="AD119" s="75"/>
    </row>
    <row r="120" spans="27:30" ht="14.25">
      <c r="AA120" s="75"/>
      <c r="AB120" s="75"/>
      <c r="AC120" s="76"/>
      <c r="AD120" s="75"/>
    </row>
    <row r="121" spans="27:30" ht="14.25">
      <c r="AA121" s="75"/>
      <c r="AB121" s="75"/>
      <c r="AC121" s="76"/>
      <c r="AD121" s="75"/>
    </row>
    <row r="122" spans="27:30" ht="14.25">
      <c r="AA122" s="75"/>
      <c r="AB122" s="75"/>
      <c r="AC122" s="76"/>
      <c r="AD122" s="75"/>
    </row>
    <row r="123" spans="27:30" ht="14.25">
      <c r="AA123" s="75"/>
      <c r="AB123" s="75"/>
      <c r="AC123" s="76"/>
      <c r="AD123" s="75"/>
    </row>
    <row r="124" spans="27:30" ht="14.25">
      <c r="AA124" s="75"/>
      <c r="AB124" s="75"/>
      <c r="AC124" s="76"/>
      <c r="AD124" s="75"/>
    </row>
    <row r="125" spans="27:30" ht="14.25">
      <c r="AA125" s="75"/>
      <c r="AB125" s="75"/>
      <c r="AC125" s="76"/>
      <c r="AD125" s="75"/>
    </row>
    <row r="126" spans="27:30" ht="14.25">
      <c r="AA126" s="75"/>
      <c r="AB126" s="75"/>
      <c r="AC126" s="76"/>
      <c r="AD126" s="75"/>
    </row>
    <row r="127" spans="27:30" ht="14.25">
      <c r="AA127" s="75"/>
      <c r="AB127" s="75"/>
      <c r="AC127" s="76"/>
      <c r="AD127" s="75"/>
    </row>
    <row r="128" spans="27:30" ht="14.25">
      <c r="AA128" s="75"/>
      <c r="AB128" s="75"/>
      <c r="AC128" s="76"/>
      <c r="AD128" s="75"/>
    </row>
    <row r="129" spans="27:30" ht="14.25">
      <c r="AA129" s="75"/>
      <c r="AB129" s="75"/>
      <c r="AC129" s="76"/>
      <c r="AD129" s="75"/>
    </row>
    <row r="130" spans="27:30" ht="14.25">
      <c r="AA130" s="75"/>
      <c r="AB130" s="75"/>
      <c r="AC130" s="76"/>
      <c r="AD130" s="75"/>
    </row>
    <row r="131" spans="27:30" ht="14.25">
      <c r="AA131" s="75"/>
      <c r="AB131" s="75"/>
      <c r="AC131" s="76"/>
      <c r="AD131" s="75"/>
    </row>
    <row r="132" spans="27:30" ht="14.25">
      <c r="AA132" s="75"/>
      <c r="AB132" s="75"/>
      <c r="AC132" s="76"/>
      <c r="AD132" s="75"/>
    </row>
    <row r="133" spans="27:30" ht="14.25">
      <c r="AA133" s="75"/>
      <c r="AB133" s="75"/>
      <c r="AC133" s="76"/>
      <c r="AD133" s="75"/>
    </row>
    <row r="134" spans="27:30" ht="14.25">
      <c r="AA134" s="75"/>
      <c r="AB134" s="75"/>
      <c r="AC134" s="76"/>
      <c r="AD134" s="75"/>
    </row>
    <row r="135" spans="27:30" ht="14.25">
      <c r="AA135" s="75"/>
      <c r="AB135" s="75"/>
      <c r="AC135" s="76"/>
      <c r="AD135" s="75"/>
    </row>
    <row r="136" spans="27:30" ht="14.25">
      <c r="AA136" s="75"/>
      <c r="AB136" s="75"/>
      <c r="AC136" s="76"/>
      <c r="AD136" s="75"/>
    </row>
    <row r="137" spans="27:30" ht="14.25">
      <c r="AA137" s="75"/>
      <c r="AB137" s="75"/>
      <c r="AC137" s="76"/>
      <c r="AD137" s="75"/>
    </row>
    <row r="138" spans="27:30" ht="14.25">
      <c r="AA138" s="75"/>
      <c r="AB138" s="75"/>
      <c r="AC138" s="76"/>
      <c r="AD138" s="75"/>
    </row>
    <row r="139" spans="27:30" ht="14.25">
      <c r="AA139" s="75"/>
      <c r="AB139" s="75"/>
      <c r="AC139" s="76"/>
      <c r="AD139" s="75"/>
    </row>
    <row r="140" spans="27:30" ht="14.25">
      <c r="AA140" s="75"/>
      <c r="AB140" s="75"/>
      <c r="AC140" s="76"/>
      <c r="AD140" s="75"/>
    </row>
    <row r="141" spans="27:30" ht="14.25">
      <c r="AA141" s="75"/>
      <c r="AB141" s="75"/>
      <c r="AC141" s="76"/>
      <c r="AD141" s="75"/>
    </row>
    <row r="142" spans="27:30" ht="14.25">
      <c r="AA142" s="75"/>
      <c r="AB142" s="75"/>
      <c r="AC142" s="76"/>
      <c r="AD142" s="75"/>
    </row>
    <row r="143" spans="27:30" ht="14.25">
      <c r="AA143" s="75"/>
      <c r="AB143" s="75"/>
      <c r="AC143" s="76"/>
      <c r="AD143" s="75"/>
    </row>
    <row r="144" spans="27:30" ht="14.25">
      <c r="AA144" s="75"/>
      <c r="AB144" s="75"/>
      <c r="AC144" s="76"/>
      <c r="AD144" s="75"/>
    </row>
    <row r="145" spans="27:30" ht="14.25">
      <c r="AA145" s="75"/>
      <c r="AB145" s="75"/>
      <c r="AC145" s="76"/>
      <c r="AD145" s="75"/>
    </row>
    <row r="146" spans="27:30" ht="14.25">
      <c r="AA146" s="75"/>
      <c r="AB146" s="75"/>
      <c r="AC146" s="76"/>
      <c r="AD146" s="75"/>
    </row>
    <row r="147" spans="27:30" ht="14.25">
      <c r="AA147" s="75"/>
      <c r="AB147" s="75"/>
      <c r="AC147" s="76"/>
      <c r="AD147" s="75"/>
    </row>
    <row r="148" spans="27:30" ht="14.25">
      <c r="AA148" s="75"/>
      <c r="AB148" s="75"/>
      <c r="AC148" s="76"/>
      <c r="AD148" s="75"/>
    </row>
    <row r="149" spans="27:30" ht="14.25">
      <c r="AA149" s="75"/>
      <c r="AB149" s="75"/>
      <c r="AC149" s="76"/>
      <c r="AD149" s="75"/>
    </row>
    <row r="150" spans="27:30" ht="14.25">
      <c r="AA150" s="75"/>
      <c r="AB150" s="75"/>
      <c r="AC150" s="76"/>
      <c r="AD150" s="75"/>
    </row>
    <row r="151" spans="27:30" ht="14.25">
      <c r="AA151" s="75"/>
      <c r="AB151" s="75"/>
      <c r="AC151" s="76"/>
      <c r="AD151" s="75"/>
    </row>
    <row r="152" spans="27:30" ht="14.25">
      <c r="AA152" s="75"/>
      <c r="AB152" s="75"/>
      <c r="AC152" s="76"/>
      <c r="AD152" s="75"/>
    </row>
    <row r="153" spans="27:30" ht="14.25">
      <c r="AA153" s="75"/>
      <c r="AB153" s="75"/>
      <c r="AC153" s="76"/>
      <c r="AD153" s="75"/>
    </row>
    <row r="154" spans="27:30" ht="14.25">
      <c r="AA154" s="75"/>
      <c r="AB154" s="75"/>
      <c r="AC154" s="76"/>
      <c r="AD154" s="75"/>
    </row>
    <row r="155" spans="27:30" ht="14.25">
      <c r="AA155" s="75"/>
      <c r="AB155" s="75"/>
      <c r="AC155" s="76"/>
      <c r="AD155" s="75"/>
    </row>
    <row r="156" spans="27:30" ht="14.25">
      <c r="AA156" s="75"/>
      <c r="AB156" s="75"/>
      <c r="AC156" s="76"/>
      <c r="AD156" s="75"/>
    </row>
    <row r="157" spans="27:30" ht="14.25">
      <c r="AA157" s="75"/>
      <c r="AB157" s="75"/>
      <c r="AC157" s="76"/>
      <c r="AD157" s="75"/>
    </row>
    <row r="158" spans="27:30" ht="14.25">
      <c r="AA158" s="75"/>
      <c r="AB158" s="75"/>
      <c r="AC158" s="76"/>
      <c r="AD158" s="75"/>
    </row>
    <row r="159" spans="27:30" ht="14.25">
      <c r="AA159" s="75"/>
      <c r="AB159" s="75"/>
      <c r="AC159" s="76"/>
      <c r="AD159" s="75"/>
    </row>
    <row r="160" spans="27:30" ht="14.25">
      <c r="AA160" s="75"/>
      <c r="AB160" s="75"/>
      <c r="AC160" s="76"/>
      <c r="AD160" s="75"/>
    </row>
    <row r="161" spans="27:30" ht="14.25">
      <c r="AA161" s="75"/>
      <c r="AB161" s="75"/>
      <c r="AC161" s="76"/>
      <c r="AD161" s="75"/>
    </row>
    <row r="162" spans="27:30" ht="14.25">
      <c r="AA162" s="75"/>
      <c r="AB162" s="75"/>
      <c r="AC162" s="76"/>
      <c r="AD162" s="75"/>
    </row>
    <row r="163" spans="27:30" ht="14.25">
      <c r="AA163" s="75"/>
      <c r="AB163" s="75"/>
      <c r="AC163" s="76"/>
      <c r="AD163" s="75"/>
    </row>
    <row r="164" spans="27:30" ht="14.25">
      <c r="AA164" s="75"/>
      <c r="AB164" s="75"/>
      <c r="AC164" s="76"/>
      <c r="AD164" s="75"/>
    </row>
    <row r="165" spans="27:30" ht="14.25">
      <c r="AA165" s="75"/>
      <c r="AB165" s="75"/>
      <c r="AC165" s="76"/>
      <c r="AD165" s="75"/>
    </row>
    <row r="166" spans="27:30" ht="14.25">
      <c r="AA166" s="75"/>
      <c r="AB166" s="75"/>
      <c r="AC166" s="76"/>
      <c r="AD166" s="75"/>
    </row>
    <row r="167" spans="27:30" ht="14.25">
      <c r="AA167" s="75"/>
      <c r="AB167" s="75"/>
      <c r="AC167" s="76"/>
      <c r="AD167" s="75"/>
    </row>
    <row r="168" spans="27:30" ht="14.25">
      <c r="AA168" s="75"/>
      <c r="AB168" s="75"/>
      <c r="AC168" s="76"/>
      <c r="AD168" s="75"/>
    </row>
    <row r="169" spans="27:30" ht="14.25">
      <c r="AA169" s="75"/>
      <c r="AB169" s="75"/>
      <c r="AC169" s="76"/>
      <c r="AD169" s="75"/>
    </row>
    <row r="170" spans="27:30" ht="14.25">
      <c r="AA170" s="75"/>
      <c r="AB170" s="75"/>
      <c r="AC170" s="76"/>
      <c r="AD170" s="75"/>
    </row>
    <row r="171" spans="27:30" ht="14.25">
      <c r="AA171" s="75"/>
      <c r="AB171" s="75"/>
      <c r="AC171" s="76"/>
      <c r="AD171" s="75"/>
    </row>
    <row r="172" spans="27:30" ht="14.25">
      <c r="AA172" s="75"/>
      <c r="AB172" s="75"/>
      <c r="AC172" s="76"/>
      <c r="AD172" s="75"/>
    </row>
    <row r="173" spans="27:30" ht="14.25">
      <c r="AA173" s="75"/>
      <c r="AB173" s="75"/>
      <c r="AC173" s="76"/>
      <c r="AD173" s="75"/>
    </row>
    <row r="174" spans="27:30" ht="14.25">
      <c r="AA174" s="75"/>
      <c r="AB174" s="75"/>
      <c r="AC174" s="76"/>
      <c r="AD174" s="75"/>
    </row>
    <row r="175" spans="27:30" ht="14.25">
      <c r="AA175" s="75"/>
      <c r="AB175" s="75"/>
      <c r="AC175" s="76"/>
      <c r="AD175" s="75"/>
    </row>
    <row r="176" spans="27:30" ht="14.25">
      <c r="AA176" s="75"/>
      <c r="AB176" s="75"/>
      <c r="AC176" s="76"/>
      <c r="AD176" s="75"/>
    </row>
    <row r="177" spans="27:30" ht="14.25">
      <c r="AA177" s="75"/>
      <c r="AB177" s="75"/>
      <c r="AC177" s="76"/>
      <c r="AD177" s="75"/>
    </row>
    <row r="178" spans="27:30" ht="14.25">
      <c r="AA178" s="75"/>
      <c r="AB178" s="75"/>
      <c r="AC178" s="76"/>
      <c r="AD178" s="75"/>
    </row>
    <row r="179" spans="27:30" ht="14.25">
      <c r="AA179" s="75"/>
      <c r="AB179" s="75"/>
      <c r="AC179" s="76"/>
      <c r="AD179" s="75"/>
    </row>
    <row r="180" spans="27:30" ht="14.25">
      <c r="AA180" s="75"/>
      <c r="AB180" s="75"/>
      <c r="AC180" s="76"/>
      <c r="AD180" s="75"/>
    </row>
    <row r="181" spans="27:30" ht="14.25">
      <c r="AA181" s="75"/>
      <c r="AB181" s="75"/>
      <c r="AC181" s="76"/>
      <c r="AD181" s="75"/>
    </row>
    <row r="182" spans="27:30" ht="14.25">
      <c r="AA182" s="75"/>
      <c r="AB182" s="75"/>
      <c r="AC182" s="76"/>
      <c r="AD182" s="75"/>
    </row>
    <row r="183" spans="27:30" ht="14.25">
      <c r="AA183" s="75"/>
      <c r="AB183" s="75"/>
      <c r="AC183" s="76"/>
      <c r="AD183" s="75"/>
    </row>
    <row r="184" spans="27:30" ht="14.25">
      <c r="AA184" s="75"/>
      <c r="AB184" s="75"/>
      <c r="AC184" s="76"/>
      <c r="AD184" s="75"/>
    </row>
    <row r="185" spans="27:30" ht="14.25">
      <c r="AA185" s="75"/>
      <c r="AB185" s="75"/>
      <c r="AC185" s="76"/>
      <c r="AD185" s="75"/>
    </row>
    <row r="186" spans="27:30" ht="14.25">
      <c r="AA186" s="75"/>
      <c r="AB186" s="75"/>
      <c r="AC186" s="76"/>
      <c r="AD186" s="75"/>
    </row>
    <row r="187" spans="27:30" ht="14.25">
      <c r="AA187" s="75"/>
      <c r="AB187" s="75"/>
      <c r="AC187" s="76"/>
      <c r="AD187" s="75"/>
    </row>
    <row r="188" spans="27:30" ht="14.25">
      <c r="AA188" s="75"/>
      <c r="AB188" s="75"/>
      <c r="AC188" s="76"/>
      <c r="AD188" s="75"/>
    </row>
    <row r="189" spans="27:30" ht="14.25">
      <c r="AA189" s="75"/>
      <c r="AB189" s="75"/>
      <c r="AC189" s="76"/>
      <c r="AD189" s="75"/>
    </row>
    <row r="190" spans="27:30" ht="14.25">
      <c r="AA190" s="75"/>
      <c r="AB190" s="75"/>
      <c r="AC190" s="76"/>
      <c r="AD190" s="75"/>
    </row>
    <row r="191" spans="27:30" ht="14.25">
      <c r="AA191" s="75"/>
      <c r="AB191" s="75"/>
      <c r="AC191" s="76"/>
      <c r="AD191" s="75"/>
    </row>
    <row r="192" spans="27:30" ht="14.25">
      <c r="AA192" s="75"/>
      <c r="AB192" s="75"/>
      <c r="AC192" s="76"/>
      <c r="AD192" s="75"/>
    </row>
    <row r="193" spans="27:30" ht="14.25">
      <c r="AA193" s="75"/>
      <c r="AB193" s="75"/>
      <c r="AC193" s="76"/>
      <c r="AD193" s="75"/>
    </row>
    <row r="194" spans="27:30" ht="14.25">
      <c r="AA194" s="75"/>
      <c r="AB194" s="75"/>
      <c r="AC194" s="76"/>
      <c r="AD194" s="75"/>
    </row>
    <row r="195" spans="27:30" ht="14.25">
      <c r="AA195" s="75"/>
      <c r="AB195" s="75"/>
      <c r="AC195" s="76"/>
      <c r="AD195" s="75"/>
    </row>
    <row r="196" spans="27:30" ht="14.25">
      <c r="AA196" s="75"/>
      <c r="AB196" s="75"/>
      <c r="AC196" s="76"/>
      <c r="AD196" s="75"/>
    </row>
    <row r="197" spans="27:30" ht="14.25">
      <c r="AA197" s="75"/>
      <c r="AB197" s="75"/>
      <c r="AC197" s="76"/>
      <c r="AD197" s="75"/>
    </row>
    <row r="198" spans="27:30" ht="14.25">
      <c r="AA198" s="75"/>
      <c r="AB198" s="75"/>
      <c r="AC198" s="76"/>
      <c r="AD198" s="75"/>
    </row>
    <row r="199" spans="27:30" ht="14.25">
      <c r="AA199" s="75"/>
      <c r="AB199" s="75"/>
      <c r="AC199" s="76"/>
      <c r="AD199" s="75"/>
    </row>
    <row r="200" spans="27:30" ht="14.25">
      <c r="AA200" s="75"/>
      <c r="AB200" s="75"/>
      <c r="AC200" s="76"/>
      <c r="AD200" s="75"/>
    </row>
    <row r="201" spans="27:30" ht="14.25">
      <c r="AA201" s="75"/>
      <c r="AB201" s="75"/>
      <c r="AC201" s="76"/>
      <c r="AD201" s="75"/>
    </row>
    <row r="202" spans="27:30" ht="14.25">
      <c r="AA202" s="75"/>
      <c r="AB202" s="75"/>
      <c r="AC202" s="76"/>
      <c r="AD202" s="75"/>
    </row>
    <row r="203" spans="27:30" ht="14.25">
      <c r="AA203" s="75"/>
      <c r="AB203" s="75"/>
      <c r="AC203" s="76"/>
      <c r="AD203" s="75"/>
    </row>
    <row r="204" spans="27:30" ht="14.25">
      <c r="AA204" s="75"/>
      <c r="AB204" s="75"/>
      <c r="AC204" s="76"/>
      <c r="AD204" s="75"/>
    </row>
    <row r="205" spans="27:30" ht="14.25">
      <c r="AA205" s="75"/>
      <c r="AB205" s="75"/>
      <c r="AC205" s="76"/>
      <c r="AD205" s="75"/>
    </row>
    <row r="206" spans="27:30" ht="14.25">
      <c r="AA206" s="75"/>
      <c r="AB206" s="75"/>
      <c r="AC206" s="76"/>
      <c r="AD206" s="75"/>
    </row>
    <row r="207" spans="27:30" ht="14.25">
      <c r="AA207" s="75"/>
      <c r="AB207" s="75"/>
      <c r="AC207" s="76"/>
      <c r="AD207" s="75"/>
    </row>
    <row r="208" spans="27:30" ht="14.25">
      <c r="AA208" s="75"/>
      <c r="AB208" s="75"/>
      <c r="AC208" s="76"/>
      <c r="AD208" s="75"/>
    </row>
    <row r="209" spans="27:30" ht="14.25">
      <c r="AA209" s="75"/>
      <c r="AB209" s="75"/>
      <c r="AC209" s="76"/>
      <c r="AD209" s="75"/>
    </row>
    <row r="210" spans="27:30" ht="14.25">
      <c r="AA210" s="75"/>
      <c r="AB210" s="75"/>
      <c r="AC210" s="76"/>
      <c r="AD210" s="75"/>
    </row>
    <row r="211" spans="27:30" ht="14.25">
      <c r="AA211" s="75"/>
      <c r="AB211" s="75"/>
      <c r="AC211" s="76"/>
      <c r="AD211" s="75"/>
    </row>
    <row r="212" spans="27:30" ht="14.25">
      <c r="AA212" s="75"/>
      <c r="AB212" s="75"/>
      <c r="AC212" s="76"/>
      <c r="AD212" s="75"/>
    </row>
    <row r="213" spans="27:30" ht="14.25">
      <c r="AA213" s="75"/>
      <c r="AB213" s="75"/>
      <c r="AC213" s="76"/>
      <c r="AD213" s="75"/>
    </row>
    <row r="214" spans="27:30" ht="14.25">
      <c r="AA214" s="75"/>
      <c r="AB214" s="75"/>
      <c r="AC214" s="76"/>
      <c r="AD214" s="75"/>
    </row>
    <row r="215" spans="27:30" ht="14.25">
      <c r="AA215" s="75"/>
      <c r="AB215" s="75"/>
      <c r="AC215" s="76"/>
      <c r="AD215" s="75"/>
    </row>
    <row r="216" spans="27:30" ht="14.25">
      <c r="AA216" s="75"/>
      <c r="AB216" s="75"/>
      <c r="AC216" s="76"/>
      <c r="AD216" s="75"/>
    </row>
    <row r="217" spans="27:30" ht="14.25">
      <c r="AA217" s="75"/>
      <c r="AB217" s="75"/>
      <c r="AC217" s="76"/>
      <c r="AD217" s="75"/>
    </row>
    <row r="218" spans="27:30" ht="14.25">
      <c r="AA218" s="75"/>
      <c r="AB218" s="75"/>
      <c r="AC218" s="76"/>
      <c r="AD218" s="75"/>
    </row>
    <row r="219" spans="27:30" ht="14.25">
      <c r="AA219" s="75"/>
      <c r="AB219" s="75"/>
      <c r="AC219" s="76"/>
      <c r="AD219" s="75"/>
    </row>
    <row r="220" spans="27:30" ht="14.25">
      <c r="AA220" s="75"/>
      <c r="AB220" s="75"/>
      <c r="AC220" s="76"/>
      <c r="AD220" s="75"/>
    </row>
    <row r="221" spans="27:30" ht="14.25">
      <c r="AA221" s="75"/>
      <c r="AB221" s="75"/>
      <c r="AC221" s="76"/>
      <c r="AD221" s="75"/>
    </row>
    <row r="222" spans="27:30" ht="14.25">
      <c r="AA222" s="75"/>
      <c r="AB222" s="75"/>
      <c r="AC222" s="76"/>
      <c r="AD222" s="75"/>
    </row>
    <row r="223" spans="27:30" ht="14.25">
      <c r="AA223" s="75"/>
      <c r="AB223" s="75"/>
      <c r="AC223" s="76"/>
      <c r="AD223" s="75"/>
    </row>
    <row r="224" spans="27:30" ht="14.25">
      <c r="AA224" s="75"/>
      <c r="AB224" s="75"/>
      <c r="AC224" s="76"/>
      <c r="AD224" s="75"/>
    </row>
    <row r="225" spans="27:30" ht="14.25">
      <c r="AA225" s="75"/>
      <c r="AB225" s="75"/>
      <c r="AC225" s="76"/>
      <c r="AD225" s="75"/>
    </row>
    <row r="226" spans="27:30" ht="14.25">
      <c r="AA226" s="75"/>
      <c r="AB226" s="75"/>
      <c r="AC226" s="76"/>
      <c r="AD226" s="75"/>
    </row>
    <row r="227" spans="27:30" ht="14.25">
      <c r="AA227" s="75"/>
      <c r="AB227" s="75"/>
      <c r="AC227" s="76"/>
      <c r="AD227" s="75"/>
    </row>
    <row r="228" spans="27:30" ht="14.25">
      <c r="AA228" s="75"/>
      <c r="AB228" s="75"/>
      <c r="AC228" s="76"/>
      <c r="AD228" s="75"/>
    </row>
    <row r="229" spans="27:30" ht="14.25">
      <c r="AA229" s="75"/>
      <c r="AB229" s="75"/>
      <c r="AC229" s="76"/>
      <c r="AD229" s="75"/>
    </row>
    <row r="230" spans="27:30" ht="14.25">
      <c r="AA230" s="75"/>
      <c r="AB230" s="75"/>
      <c r="AC230" s="76"/>
      <c r="AD230" s="75"/>
    </row>
    <row r="231" spans="27:30" ht="14.25">
      <c r="AA231" s="75"/>
      <c r="AB231" s="75"/>
      <c r="AC231" s="76"/>
      <c r="AD231" s="75"/>
    </row>
    <row r="232" spans="27:30" ht="14.25">
      <c r="AA232" s="75"/>
      <c r="AB232" s="75"/>
      <c r="AC232" s="76"/>
      <c r="AD232" s="75"/>
    </row>
    <row r="233" spans="27:30" ht="14.25">
      <c r="AA233" s="75"/>
      <c r="AB233" s="75"/>
      <c r="AC233" s="76"/>
      <c r="AD233" s="75"/>
    </row>
    <row r="234" spans="27:30" ht="14.25">
      <c r="AA234" s="75"/>
      <c r="AB234" s="75"/>
      <c r="AC234" s="76"/>
      <c r="AD234" s="75"/>
    </row>
    <row r="235" spans="27:30" ht="14.25">
      <c r="AA235" s="75"/>
      <c r="AB235" s="75"/>
      <c r="AC235" s="76"/>
      <c r="AD235" s="75"/>
    </row>
    <row r="236" spans="27:30" ht="14.25">
      <c r="AA236" s="75"/>
      <c r="AB236" s="75"/>
      <c r="AC236" s="76"/>
      <c r="AD236" s="75"/>
    </row>
    <row r="237" spans="27:30" ht="14.25">
      <c r="AA237" s="75"/>
      <c r="AB237" s="75"/>
      <c r="AC237" s="76"/>
      <c r="AD237" s="75"/>
    </row>
    <row r="238" spans="27:30" ht="14.25">
      <c r="AA238" s="75"/>
      <c r="AB238" s="75"/>
      <c r="AC238" s="76"/>
      <c r="AD238" s="75"/>
    </row>
    <row r="239" spans="27:30" ht="14.25">
      <c r="AA239" s="75"/>
      <c r="AB239" s="75"/>
      <c r="AC239" s="76"/>
      <c r="AD239" s="75"/>
    </row>
    <row r="240" spans="27:30" ht="14.25">
      <c r="AA240" s="75"/>
      <c r="AB240" s="75"/>
      <c r="AC240" s="76"/>
      <c r="AD240" s="75"/>
    </row>
    <row r="241" spans="27:30" ht="14.25">
      <c r="AA241" s="75"/>
      <c r="AB241" s="75"/>
      <c r="AC241" s="76"/>
      <c r="AD241" s="75"/>
    </row>
    <row r="242" spans="27:30" ht="14.25">
      <c r="AA242" s="75"/>
      <c r="AB242" s="75"/>
      <c r="AC242" s="76"/>
      <c r="AD242" s="75"/>
    </row>
    <row r="243" spans="27:30" ht="14.25">
      <c r="AA243" s="75"/>
      <c r="AB243" s="75"/>
      <c r="AC243" s="76"/>
      <c r="AD243" s="75"/>
    </row>
    <row r="244" spans="27:30" ht="14.25">
      <c r="AA244" s="75"/>
      <c r="AB244" s="75"/>
      <c r="AC244" s="76"/>
      <c r="AD244" s="75"/>
    </row>
    <row r="245" spans="27:30" ht="14.25">
      <c r="AA245" s="75"/>
      <c r="AB245" s="75"/>
      <c r="AC245" s="76"/>
      <c r="AD245" s="75"/>
    </row>
    <row r="246" spans="27:30" ht="14.25">
      <c r="AA246" s="75"/>
      <c r="AB246" s="75"/>
      <c r="AC246" s="76"/>
      <c r="AD246" s="75"/>
    </row>
    <row r="247" spans="27:30" ht="14.25">
      <c r="AA247" s="75"/>
      <c r="AB247" s="75"/>
      <c r="AC247" s="76"/>
      <c r="AD247" s="75"/>
    </row>
    <row r="248" spans="27:30" ht="14.25">
      <c r="AA248" s="75"/>
      <c r="AB248" s="75"/>
      <c r="AC248" s="76"/>
      <c r="AD248" s="75"/>
    </row>
    <row r="249" spans="27:30" ht="14.25">
      <c r="AA249" s="75"/>
      <c r="AB249" s="75"/>
      <c r="AC249" s="76"/>
      <c r="AD249" s="75"/>
    </row>
    <row r="250" spans="27:30" ht="14.25">
      <c r="AA250" s="75"/>
      <c r="AB250" s="75"/>
      <c r="AC250" s="76"/>
      <c r="AD250" s="75"/>
    </row>
    <row r="251" spans="27:30" ht="14.25">
      <c r="AA251" s="75"/>
      <c r="AB251" s="75"/>
      <c r="AC251" s="76"/>
      <c r="AD251" s="75"/>
    </row>
    <row r="252" spans="27:30" ht="14.25">
      <c r="AA252" s="75"/>
      <c r="AB252" s="75"/>
      <c r="AC252" s="76"/>
      <c r="AD252" s="75"/>
    </row>
    <row r="253" spans="27:30" ht="14.25">
      <c r="AA253" s="75"/>
      <c r="AB253" s="75"/>
      <c r="AC253" s="76"/>
      <c r="AD253" s="75"/>
    </row>
    <row r="254" spans="27:30" ht="14.25">
      <c r="AA254" s="75"/>
      <c r="AB254" s="75"/>
      <c r="AC254" s="76"/>
      <c r="AD254" s="75"/>
    </row>
    <row r="255" spans="27:30" ht="14.25">
      <c r="AA255" s="75"/>
      <c r="AB255" s="75"/>
      <c r="AC255" s="76"/>
      <c r="AD255" s="75"/>
    </row>
    <row r="256" spans="27:30" ht="14.25">
      <c r="AA256" s="75"/>
      <c r="AB256" s="75"/>
      <c r="AC256" s="76"/>
      <c r="AD256" s="75"/>
    </row>
    <row r="257" spans="27:30" ht="14.25">
      <c r="AA257" s="75"/>
      <c r="AB257" s="75"/>
      <c r="AC257" s="76"/>
      <c r="AD257" s="75"/>
    </row>
    <row r="258" spans="27:30" ht="14.25">
      <c r="AA258" s="75"/>
      <c r="AB258" s="75"/>
      <c r="AC258" s="76"/>
      <c r="AD258" s="75"/>
    </row>
    <row r="259" spans="27:30" ht="14.25">
      <c r="AA259" s="75"/>
      <c r="AB259" s="75"/>
      <c r="AC259" s="76"/>
      <c r="AD259" s="75"/>
    </row>
    <row r="260" spans="27:30" ht="14.25">
      <c r="AA260" s="75"/>
      <c r="AB260" s="75"/>
      <c r="AC260" s="76"/>
      <c r="AD260" s="75"/>
    </row>
    <row r="261" spans="27:30" ht="14.25">
      <c r="AA261" s="75"/>
      <c r="AB261" s="75"/>
      <c r="AC261" s="76"/>
      <c r="AD261" s="75"/>
    </row>
    <row r="262" spans="27:30" ht="14.25">
      <c r="AA262" s="75"/>
      <c r="AB262" s="75"/>
      <c r="AC262" s="76"/>
      <c r="AD262" s="75"/>
    </row>
    <row r="263" spans="27:30" ht="14.25">
      <c r="AA263" s="75"/>
      <c r="AB263" s="75"/>
      <c r="AC263" s="76"/>
      <c r="AD263" s="75"/>
    </row>
    <row r="264" spans="27:30" ht="14.25">
      <c r="AA264" s="75"/>
      <c r="AB264" s="75"/>
      <c r="AC264" s="76"/>
      <c r="AD264" s="75"/>
    </row>
    <row r="265" spans="27:30" ht="14.25">
      <c r="AA265" s="75"/>
      <c r="AB265" s="75"/>
      <c r="AC265" s="76"/>
      <c r="AD265" s="75"/>
    </row>
    <row r="266" spans="27:30" ht="14.25">
      <c r="AA266" s="75"/>
      <c r="AB266" s="75"/>
      <c r="AC266" s="76"/>
      <c r="AD266" s="75"/>
    </row>
    <row r="267" spans="27:30" ht="14.25">
      <c r="AA267" s="75"/>
      <c r="AB267" s="75"/>
      <c r="AC267" s="76"/>
      <c r="AD267" s="75"/>
    </row>
    <row r="268" spans="27:30" ht="14.25">
      <c r="AA268" s="75"/>
      <c r="AB268" s="75"/>
      <c r="AC268" s="76"/>
      <c r="AD268" s="75"/>
    </row>
    <row r="269" spans="27:30" ht="14.25">
      <c r="AA269" s="75"/>
      <c r="AB269" s="75"/>
      <c r="AC269" s="76"/>
      <c r="AD269" s="75"/>
    </row>
    <row r="270" spans="27:30" ht="14.25">
      <c r="AA270" s="75"/>
      <c r="AB270" s="75"/>
      <c r="AC270" s="76"/>
      <c r="AD270" s="75"/>
    </row>
    <row r="271" spans="27:30" ht="14.25">
      <c r="AA271" s="75"/>
      <c r="AB271" s="75"/>
      <c r="AC271" s="76"/>
      <c r="AD271" s="75"/>
    </row>
    <row r="272" spans="27:30" ht="14.25">
      <c r="AA272" s="75"/>
      <c r="AB272" s="75"/>
      <c r="AC272" s="76"/>
      <c r="AD272" s="75"/>
    </row>
    <row r="273" spans="27:30" ht="14.25">
      <c r="AA273" s="75"/>
      <c r="AB273" s="75"/>
      <c r="AC273" s="76"/>
      <c r="AD273" s="75"/>
    </row>
    <row r="274" spans="27:30" ht="14.25">
      <c r="AA274" s="75"/>
      <c r="AB274" s="75"/>
      <c r="AC274" s="76"/>
      <c r="AD274" s="75"/>
    </row>
    <row r="275" spans="27:30" ht="14.25">
      <c r="AA275" s="75"/>
      <c r="AB275" s="75"/>
      <c r="AC275" s="76"/>
      <c r="AD275" s="75"/>
    </row>
    <row r="276" spans="27:30" ht="14.25">
      <c r="AA276" s="75"/>
      <c r="AB276" s="75"/>
      <c r="AC276" s="76"/>
      <c r="AD276" s="75"/>
    </row>
    <row r="277" spans="27:30" ht="14.25">
      <c r="AA277" s="75"/>
      <c r="AB277" s="75"/>
      <c r="AC277" s="76"/>
      <c r="AD277" s="75"/>
    </row>
    <row r="278" spans="27:30" ht="14.25">
      <c r="AA278" s="75"/>
      <c r="AB278" s="75"/>
      <c r="AC278" s="76"/>
      <c r="AD278" s="75"/>
    </row>
    <row r="279" spans="27:30" ht="14.25">
      <c r="AA279" s="75"/>
      <c r="AB279" s="75"/>
      <c r="AC279" s="76"/>
      <c r="AD279" s="75"/>
    </row>
    <row r="280" spans="27:30" ht="14.25">
      <c r="AA280" s="75"/>
      <c r="AB280" s="75"/>
      <c r="AC280" s="76"/>
      <c r="AD280" s="75"/>
    </row>
    <row r="281" spans="27:30" ht="14.25">
      <c r="AA281" s="75"/>
      <c r="AB281" s="75"/>
      <c r="AC281" s="76"/>
      <c r="AD281" s="75"/>
    </row>
    <row r="282" spans="27:30" ht="14.25">
      <c r="AA282" s="75"/>
      <c r="AB282" s="75"/>
      <c r="AC282" s="76"/>
      <c r="AD282" s="75"/>
    </row>
    <row r="283" spans="27:30" ht="14.25">
      <c r="AA283" s="75"/>
      <c r="AB283" s="75"/>
      <c r="AC283" s="76"/>
      <c r="AD283" s="75"/>
    </row>
    <row r="284" spans="27:30" ht="14.25">
      <c r="AA284" s="75"/>
      <c r="AB284" s="75"/>
      <c r="AC284" s="76"/>
      <c r="AD284" s="75"/>
    </row>
    <row r="285" spans="27:30" ht="14.25">
      <c r="AA285" s="75"/>
      <c r="AB285" s="75"/>
      <c r="AC285" s="76"/>
      <c r="AD285" s="75"/>
    </row>
    <row r="286" spans="27:30" ht="14.25">
      <c r="AA286" s="75"/>
      <c r="AB286" s="75"/>
      <c r="AC286" s="76"/>
      <c r="AD286" s="75"/>
    </row>
    <row r="287" spans="27:30" ht="14.25">
      <c r="AA287" s="75"/>
      <c r="AB287" s="75"/>
      <c r="AC287" s="76"/>
      <c r="AD287" s="75"/>
    </row>
    <row r="288" spans="27:30" ht="14.25">
      <c r="AA288" s="75"/>
      <c r="AB288" s="75"/>
      <c r="AC288" s="76"/>
      <c r="AD288" s="75"/>
    </row>
    <row r="289" spans="27:30" ht="14.25">
      <c r="AA289" s="75"/>
      <c r="AB289" s="75"/>
      <c r="AC289" s="76"/>
      <c r="AD289" s="75"/>
    </row>
    <row r="290" spans="27:30" ht="14.25">
      <c r="AA290" s="75"/>
      <c r="AB290" s="75"/>
      <c r="AC290" s="76"/>
      <c r="AD290" s="75"/>
    </row>
    <row r="291" spans="27:30" ht="14.25">
      <c r="AA291" s="75"/>
      <c r="AB291" s="75"/>
      <c r="AC291" s="76"/>
      <c r="AD291" s="75"/>
    </row>
    <row r="292" spans="27:30" ht="14.25">
      <c r="AA292" s="75"/>
      <c r="AB292" s="75"/>
      <c r="AC292" s="76"/>
      <c r="AD292" s="75"/>
    </row>
    <row r="293" spans="27:30" ht="14.25">
      <c r="AA293" s="75"/>
      <c r="AB293" s="75"/>
      <c r="AC293" s="76"/>
      <c r="AD293" s="75"/>
    </row>
    <row r="294" spans="27:30" ht="14.25">
      <c r="AA294" s="75"/>
      <c r="AB294" s="75"/>
      <c r="AC294" s="76"/>
      <c r="AD294" s="75"/>
    </row>
    <row r="295" spans="27:30" ht="14.25">
      <c r="AA295" s="75"/>
      <c r="AB295" s="75"/>
      <c r="AC295" s="76"/>
      <c r="AD295" s="75"/>
    </row>
    <row r="296" spans="27:30" ht="14.25">
      <c r="AA296" s="75"/>
      <c r="AB296" s="75"/>
      <c r="AC296" s="76"/>
      <c r="AD296" s="75"/>
    </row>
    <row r="297" spans="27:30" ht="14.25">
      <c r="AA297" s="75"/>
      <c r="AB297" s="75"/>
      <c r="AC297" s="76"/>
      <c r="AD297" s="75"/>
    </row>
    <row r="298" spans="27:30" ht="14.25">
      <c r="AA298" s="75"/>
      <c r="AB298" s="75"/>
      <c r="AC298" s="76"/>
      <c r="AD298" s="75"/>
    </row>
    <row r="299" spans="27:30" ht="14.25">
      <c r="AA299" s="75"/>
      <c r="AB299" s="75"/>
      <c r="AC299" s="76"/>
      <c r="AD299" s="75"/>
    </row>
    <row r="300" spans="27:30" ht="14.25">
      <c r="AA300" s="75"/>
      <c r="AB300" s="75"/>
      <c r="AC300" s="76"/>
      <c r="AD300" s="75"/>
    </row>
    <row r="301" spans="27:30" ht="14.25">
      <c r="AA301" s="75"/>
      <c r="AB301" s="75"/>
      <c r="AC301" s="76"/>
      <c r="AD301" s="75"/>
    </row>
    <row r="302" spans="27:30" ht="14.25">
      <c r="AA302" s="75"/>
      <c r="AB302" s="75"/>
      <c r="AC302" s="76"/>
      <c r="AD302" s="75"/>
    </row>
    <row r="303" spans="27:30" ht="14.25">
      <c r="AA303" s="75"/>
      <c r="AB303" s="75"/>
      <c r="AC303" s="76"/>
      <c r="AD303" s="75"/>
    </row>
    <row r="304" spans="27:30" ht="14.25">
      <c r="AA304" s="75"/>
      <c r="AB304" s="75"/>
      <c r="AC304" s="76"/>
      <c r="AD304" s="75"/>
    </row>
    <row r="305" spans="27:30" ht="14.25">
      <c r="AA305" s="75"/>
      <c r="AB305" s="75"/>
      <c r="AC305" s="76"/>
      <c r="AD305" s="75"/>
    </row>
    <row r="306" spans="27:30" ht="14.25">
      <c r="AA306" s="75"/>
      <c r="AB306" s="75"/>
      <c r="AC306" s="76"/>
      <c r="AD306" s="75"/>
    </row>
    <row r="307" spans="27:30" ht="14.25">
      <c r="AA307" s="75"/>
      <c r="AB307" s="75"/>
      <c r="AC307" s="76"/>
      <c r="AD307" s="75"/>
    </row>
    <row r="308" spans="27:30" ht="14.25">
      <c r="AA308" s="75"/>
      <c r="AB308" s="75"/>
      <c r="AC308" s="76"/>
      <c r="AD308" s="75"/>
    </row>
    <row r="309" spans="27:30" ht="14.25">
      <c r="AA309" s="75"/>
      <c r="AB309" s="75"/>
      <c r="AC309" s="76"/>
      <c r="AD309" s="75"/>
    </row>
    <row r="310" spans="27:30" ht="14.25">
      <c r="AA310" s="75"/>
      <c r="AB310" s="75"/>
      <c r="AC310" s="76"/>
      <c r="AD310" s="75"/>
    </row>
    <row r="311" spans="27:30" ht="14.25">
      <c r="AA311" s="75"/>
      <c r="AB311" s="75"/>
      <c r="AC311" s="76"/>
      <c r="AD311" s="75"/>
    </row>
    <row r="312" spans="27:30" ht="14.25">
      <c r="AA312" s="75"/>
      <c r="AB312" s="75"/>
      <c r="AC312" s="76"/>
      <c r="AD312" s="75"/>
    </row>
    <row r="313" spans="27:30" ht="16.5" customHeight="1">
      <c r="AA313" s="75"/>
      <c r="AB313" s="75"/>
      <c r="AC313" s="76"/>
      <c r="AD313" s="75"/>
    </row>
    <row r="314" spans="27:30" ht="11.25" customHeight="1">
      <c r="AA314" s="75"/>
      <c r="AB314" s="75"/>
      <c r="AC314" s="76"/>
      <c r="AD314" s="75"/>
    </row>
    <row r="315" spans="1:30" ht="14.25">
      <c r="A315" s="40"/>
      <c r="B315" s="23"/>
      <c r="C315" s="40"/>
      <c r="D315" s="41"/>
      <c r="V315" s="40"/>
      <c r="W315" s="15" t="s">
        <v>128</v>
      </c>
      <c r="X315" s="40"/>
      <c r="Y315" s="92"/>
      <c r="Z315" s="93"/>
      <c r="AA315" s="75"/>
      <c r="AB315" s="75"/>
      <c r="AC315" s="76"/>
      <c r="AD315" s="75"/>
    </row>
    <row r="316" spans="1:30" ht="14.25">
      <c r="A316" s="40"/>
      <c r="B316" s="23"/>
      <c r="C316" s="40"/>
      <c r="D316" s="40"/>
      <c r="V316" s="40"/>
      <c r="W316" s="15" t="s">
        <v>68</v>
      </c>
      <c r="X316" s="40"/>
      <c r="Y316" s="80" t="s">
        <v>20</v>
      </c>
      <c r="Z316" s="81" t="s">
        <v>235</v>
      </c>
      <c r="AA316" s="75"/>
      <c r="AB316" s="75"/>
      <c r="AC316" s="76"/>
      <c r="AD316" s="75"/>
    </row>
    <row r="317" spans="1:30" ht="14.25">
      <c r="A317" s="40"/>
      <c r="B317" s="23"/>
      <c r="C317" s="40"/>
      <c r="D317" s="40"/>
      <c r="V317" s="40"/>
      <c r="W317" s="15" t="s">
        <v>69</v>
      </c>
      <c r="X317" s="40"/>
      <c r="Y317" s="80" t="s">
        <v>20</v>
      </c>
      <c r="Z317" s="81" t="s">
        <v>298</v>
      </c>
      <c r="AA317" s="75"/>
      <c r="AB317" s="75"/>
      <c r="AC317" s="76"/>
      <c r="AD317" s="75"/>
    </row>
    <row r="318" spans="1:30" ht="14.25">
      <c r="A318" s="40"/>
      <c r="B318" s="23"/>
      <c r="C318" s="40"/>
      <c r="D318" s="40"/>
      <c r="V318" s="40"/>
      <c r="W318" s="15" t="s">
        <v>70</v>
      </c>
      <c r="X318" s="40"/>
      <c r="Y318" s="80" t="s">
        <v>20</v>
      </c>
      <c r="Z318" s="81" t="s">
        <v>366</v>
      </c>
      <c r="AA318" s="75"/>
      <c r="AB318" s="75"/>
      <c r="AC318" s="76"/>
      <c r="AD318" s="75"/>
    </row>
    <row r="319" spans="1:30" ht="14.25">
      <c r="A319" s="40"/>
      <c r="B319" s="23"/>
      <c r="C319" s="40"/>
      <c r="D319" s="40"/>
      <c r="V319" s="40"/>
      <c r="W319" s="15" t="s">
        <v>47</v>
      </c>
      <c r="X319" s="40"/>
      <c r="Y319" s="80" t="s">
        <v>20</v>
      </c>
      <c r="Z319" s="81" t="s">
        <v>437</v>
      </c>
      <c r="AA319" s="75"/>
      <c r="AB319" s="75"/>
      <c r="AC319" s="76"/>
      <c r="AD319" s="75"/>
    </row>
    <row r="320" spans="1:30" ht="14.25">
      <c r="A320" s="40"/>
      <c r="B320" s="23"/>
      <c r="C320" s="40"/>
      <c r="D320" s="40"/>
      <c r="V320" s="40"/>
      <c r="W320" s="15" t="s">
        <v>71</v>
      </c>
      <c r="X320" s="40"/>
      <c r="Y320" s="80" t="s">
        <v>20</v>
      </c>
      <c r="Z320" s="81" t="s">
        <v>517</v>
      </c>
      <c r="AA320" s="75"/>
      <c r="AB320" s="75"/>
      <c r="AC320" s="76"/>
      <c r="AD320" s="75"/>
    </row>
    <row r="321" spans="1:30" ht="14.25">
      <c r="A321" s="40"/>
      <c r="B321" s="23"/>
      <c r="C321" s="40"/>
      <c r="D321" s="40"/>
      <c r="V321" s="40"/>
      <c r="W321" s="15" t="s">
        <v>72</v>
      </c>
      <c r="X321" s="40"/>
      <c r="Y321" s="80" t="s">
        <v>20</v>
      </c>
      <c r="Z321" s="81" t="s">
        <v>578</v>
      </c>
      <c r="AA321" s="75"/>
      <c r="AB321" s="75"/>
      <c r="AC321" s="76"/>
      <c r="AD321" s="75"/>
    </row>
    <row r="322" spans="1:30" ht="14.25">
      <c r="A322" s="40"/>
      <c r="B322" s="23"/>
      <c r="C322" s="40"/>
      <c r="D322" s="40"/>
      <c r="V322" s="40"/>
      <c r="W322" s="15" t="s">
        <v>73</v>
      </c>
      <c r="X322" s="40"/>
      <c r="Y322" s="94" t="s">
        <v>20</v>
      </c>
      <c r="Z322" s="83" t="s">
        <v>637</v>
      </c>
      <c r="AA322" s="75"/>
      <c r="AB322" s="75"/>
      <c r="AC322" s="76"/>
      <c r="AD322" s="75"/>
    </row>
    <row r="323" spans="1:30" ht="14.25">
      <c r="A323" s="40"/>
      <c r="B323" s="23"/>
      <c r="C323" s="40"/>
      <c r="D323" s="40"/>
      <c r="V323" s="40"/>
      <c r="W323" s="79" t="s">
        <v>15</v>
      </c>
      <c r="X323" s="40"/>
      <c r="Y323" s="94" t="s">
        <v>20</v>
      </c>
      <c r="Z323" s="83" t="s">
        <v>693</v>
      </c>
      <c r="AA323" s="75"/>
      <c r="AB323" s="75"/>
      <c r="AC323" s="76"/>
      <c r="AD323" s="75"/>
    </row>
    <row r="324" spans="1:30" ht="14.25">
      <c r="A324" s="40"/>
      <c r="B324" s="23"/>
      <c r="C324" s="40"/>
      <c r="D324" s="40"/>
      <c r="V324" s="40"/>
      <c r="W324" s="95" t="s">
        <v>180</v>
      </c>
      <c r="X324" s="40"/>
      <c r="Y324" s="80" t="s">
        <v>20</v>
      </c>
      <c r="Z324" s="81" t="s">
        <v>760</v>
      </c>
      <c r="AA324" s="75"/>
      <c r="AB324" s="75"/>
      <c r="AC324" s="76"/>
      <c r="AD324" s="75"/>
    </row>
    <row r="325" spans="1:30" ht="14.25">
      <c r="A325" s="40"/>
      <c r="B325" s="23"/>
      <c r="C325" s="40"/>
      <c r="D325" s="40"/>
      <c r="V325" s="40"/>
      <c r="W325" s="15" t="s">
        <v>41</v>
      </c>
      <c r="X325" s="40"/>
      <c r="Y325" s="80" t="s">
        <v>20</v>
      </c>
      <c r="Z325" s="81" t="s">
        <v>823</v>
      </c>
      <c r="AA325" s="75"/>
      <c r="AB325" s="75"/>
      <c r="AC325" s="76"/>
      <c r="AD325" s="75"/>
    </row>
    <row r="326" spans="1:30" ht="14.25">
      <c r="A326" s="40"/>
      <c r="B326" s="23"/>
      <c r="C326" s="40"/>
      <c r="D326" s="40"/>
      <c r="V326" s="40"/>
      <c r="W326" s="15" t="s">
        <v>113</v>
      </c>
      <c r="X326" s="40"/>
      <c r="Y326" s="80" t="s">
        <v>20</v>
      </c>
      <c r="Z326" s="81" t="s">
        <v>900</v>
      </c>
      <c r="AA326" s="75"/>
      <c r="AB326" s="75"/>
      <c r="AC326" s="76"/>
      <c r="AD326" s="75"/>
    </row>
    <row r="327" spans="1:30" ht="14.25">
      <c r="A327" s="40"/>
      <c r="B327" s="23"/>
      <c r="C327" s="40"/>
      <c r="D327" s="40"/>
      <c r="V327" s="40"/>
      <c r="W327" s="15" t="s">
        <v>114</v>
      </c>
      <c r="X327" s="40"/>
      <c r="Y327" s="80" t="s">
        <v>157</v>
      </c>
      <c r="Z327" s="81" t="s">
        <v>963</v>
      </c>
      <c r="AA327" s="75"/>
      <c r="AB327" s="75"/>
      <c r="AC327" s="76"/>
      <c r="AD327" s="75"/>
    </row>
    <row r="328" spans="1:30" ht="14.25">
      <c r="A328" s="40"/>
      <c r="B328" s="23"/>
      <c r="C328" s="40"/>
      <c r="D328" s="40"/>
      <c r="V328" s="40"/>
      <c r="W328" s="15" t="s">
        <v>115</v>
      </c>
      <c r="X328" s="40"/>
      <c r="Y328" s="80" t="s">
        <v>157</v>
      </c>
      <c r="Z328" s="81" t="s">
        <v>1022</v>
      </c>
      <c r="AA328" s="75"/>
      <c r="AB328" s="75"/>
      <c r="AC328" s="76"/>
      <c r="AD328" s="75"/>
    </row>
    <row r="329" spans="1:30" ht="14.25">
      <c r="A329" s="40"/>
      <c r="B329" s="23"/>
      <c r="C329" s="40"/>
      <c r="D329" s="40"/>
      <c r="V329" s="40"/>
      <c r="W329" s="15" t="s">
        <v>116</v>
      </c>
      <c r="X329" s="40"/>
      <c r="Y329" s="80" t="s">
        <v>157</v>
      </c>
      <c r="Z329" s="81" t="s">
        <v>1088</v>
      </c>
      <c r="AA329" s="75"/>
      <c r="AB329" s="75"/>
      <c r="AC329" s="76"/>
      <c r="AD329" s="75"/>
    </row>
    <row r="330" spans="1:30" ht="14.25">
      <c r="A330" s="40"/>
      <c r="B330" s="23"/>
      <c r="C330" s="40"/>
      <c r="D330" s="40"/>
      <c r="V330" s="40"/>
      <c r="W330" s="15" t="s">
        <v>156</v>
      </c>
      <c r="X330" s="40"/>
      <c r="Y330" s="94" t="s">
        <v>157</v>
      </c>
      <c r="Z330" s="83" t="s">
        <v>1145</v>
      </c>
      <c r="AA330" s="75"/>
      <c r="AB330" s="75"/>
      <c r="AC330" s="76"/>
      <c r="AD330" s="75"/>
    </row>
    <row r="331" spans="1:30" ht="14.25">
      <c r="A331" s="40"/>
      <c r="B331" s="23"/>
      <c r="C331" s="40"/>
      <c r="D331" s="40"/>
      <c r="V331" s="40"/>
      <c r="W331" s="15" t="s">
        <v>117</v>
      </c>
      <c r="X331" s="40"/>
      <c r="Y331" s="94" t="s">
        <v>21</v>
      </c>
      <c r="Z331" s="83" t="s">
        <v>1202</v>
      </c>
      <c r="AA331" s="75"/>
      <c r="AB331" s="75"/>
      <c r="AC331" s="76"/>
      <c r="AD331" s="75"/>
    </row>
    <row r="332" spans="1:30" ht="14.25">
      <c r="A332" s="40"/>
      <c r="B332" s="23"/>
      <c r="C332" s="40"/>
      <c r="D332" s="40"/>
      <c r="V332" s="40"/>
      <c r="W332" s="58" t="s">
        <v>66</v>
      </c>
      <c r="X332" s="40"/>
      <c r="Y332" s="80" t="s">
        <v>21</v>
      </c>
      <c r="Z332" s="81" t="s">
        <v>1266</v>
      </c>
      <c r="AA332" s="75"/>
      <c r="AB332" s="75"/>
      <c r="AC332" s="76"/>
      <c r="AD332" s="75"/>
    </row>
    <row r="333" spans="1:30" ht="14.25">
      <c r="A333" s="40"/>
      <c r="B333" s="23"/>
      <c r="C333" s="40"/>
      <c r="D333" s="40"/>
      <c r="V333" s="40"/>
      <c r="W333" s="15"/>
      <c r="X333" s="40"/>
      <c r="Y333" s="80" t="s">
        <v>21</v>
      </c>
      <c r="Z333" s="81" t="s">
        <v>1336</v>
      </c>
      <c r="AA333" s="75"/>
      <c r="AB333" s="75"/>
      <c r="AC333" s="76"/>
      <c r="AD333" s="75"/>
    </row>
    <row r="334" spans="1:30" ht="14.25">
      <c r="A334" s="40"/>
      <c r="B334" s="23"/>
      <c r="C334" s="40"/>
      <c r="D334" s="40"/>
      <c r="V334" s="40"/>
      <c r="W334" s="15"/>
      <c r="X334" s="40"/>
      <c r="Y334" s="94" t="s">
        <v>21</v>
      </c>
      <c r="Z334" s="83" t="s">
        <v>1392</v>
      </c>
      <c r="AA334" s="75"/>
      <c r="AB334" s="75"/>
      <c r="AC334" s="76"/>
      <c r="AD334" s="75"/>
    </row>
    <row r="335" spans="1:30" ht="14.25">
      <c r="A335" s="40"/>
      <c r="B335" s="23"/>
      <c r="C335" s="40"/>
      <c r="D335" s="40"/>
      <c r="V335" s="40"/>
      <c r="W335" s="15"/>
      <c r="X335" s="40"/>
      <c r="Y335" s="94" t="s">
        <v>22</v>
      </c>
      <c r="Z335" s="83" t="s">
        <v>1449</v>
      </c>
      <c r="AA335" s="75"/>
      <c r="AB335" s="75"/>
      <c r="AC335" s="76"/>
      <c r="AD335" s="75"/>
    </row>
    <row r="336" spans="1:30" ht="14.25">
      <c r="A336" s="40"/>
      <c r="B336" s="23"/>
      <c r="C336" s="40"/>
      <c r="D336" s="40"/>
      <c r="V336" s="40"/>
      <c r="W336" s="15"/>
      <c r="X336" s="40"/>
      <c r="Y336" s="80" t="s">
        <v>22</v>
      </c>
      <c r="Z336" s="81" t="s">
        <v>1497</v>
      </c>
      <c r="AA336" s="75"/>
      <c r="AB336" s="75"/>
      <c r="AC336" s="76"/>
      <c r="AD336" s="75"/>
    </row>
    <row r="337" spans="1:30" ht="14.25">
      <c r="A337" s="40"/>
      <c r="B337" s="23"/>
      <c r="C337" s="40"/>
      <c r="D337" s="40"/>
      <c r="V337" s="40"/>
      <c r="W337" s="15"/>
      <c r="X337" s="40"/>
      <c r="Y337" s="80" t="s">
        <v>22</v>
      </c>
      <c r="Z337" s="81" t="s">
        <v>1552</v>
      </c>
      <c r="AA337" s="75"/>
      <c r="AB337" s="75"/>
      <c r="AC337" s="76"/>
      <c r="AD337" s="75"/>
    </row>
    <row r="338" spans="1:30" ht="14.25">
      <c r="A338" s="40"/>
      <c r="B338" s="23"/>
      <c r="C338" s="40"/>
      <c r="D338" s="40"/>
      <c r="V338" s="40"/>
      <c r="W338" s="15"/>
      <c r="X338" s="40"/>
      <c r="Y338" s="80" t="s">
        <v>22</v>
      </c>
      <c r="Z338" s="81" t="s">
        <v>1612</v>
      </c>
      <c r="AA338" s="75"/>
      <c r="AB338" s="75"/>
      <c r="AC338" s="76"/>
      <c r="AD338" s="75"/>
    </row>
    <row r="339" spans="1:30" ht="14.25">
      <c r="A339" s="40"/>
      <c r="B339" s="23"/>
      <c r="C339" s="40"/>
      <c r="D339" s="40"/>
      <c r="V339" s="40"/>
      <c r="W339" s="15"/>
      <c r="X339" s="40"/>
      <c r="Y339" s="80" t="s">
        <v>22</v>
      </c>
      <c r="Z339" s="81" t="s">
        <v>1663</v>
      </c>
      <c r="AA339" s="75"/>
      <c r="AB339" s="75"/>
      <c r="AC339" s="76"/>
      <c r="AD339" s="75"/>
    </row>
    <row r="340" spans="1:30" ht="14.25">
      <c r="A340" s="40"/>
      <c r="B340" s="23"/>
      <c r="C340" s="40"/>
      <c r="D340" s="40"/>
      <c r="V340" s="40"/>
      <c r="W340" s="15"/>
      <c r="X340" s="40"/>
      <c r="Y340" s="80" t="s">
        <v>22</v>
      </c>
      <c r="Z340" s="81" t="s">
        <v>1715</v>
      </c>
      <c r="AA340" s="75"/>
      <c r="AB340" s="75"/>
      <c r="AC340" s="76"/>
      <c r="AD340" s="75"/>
    </row>
    <row r="341" spans="1:30" ht="14.25">
      <c r="A341" s="40"/>
      <c r="B341" s="23"/>
      <c r="C341" s="40"/>
      <c r="D341" s="40"/>
      <c r="V341" s="40"/>
      <c r="W341" s="15"/>
      <c r="X341" s="40"/>
      <c r="Y341" s="80" t="s">
        <v>22</v>
      </c>
      <c r="Z341" s="81" t="s">
        <v>1791</v>
      </c>
      <c r="AA341" s="75"/>
      <c r="AB341" s="75"/>
      <c r="AC341" s="76"/>
      <c r="AD341" s="75"/>
    </row>
    <row r="342" spans="1:30" ht="14.25">
      <c r="A342" s="40"/>
      <c r="B342" s="23"/>
      <c r="C342" s="40"/>
      <c r="D342" s="40"/>
      <c r="V342" s="40"/>
      <c r="W342" s="15"/>
      <c r="X342" s="40"/>
      <c r="Y342" s="80" t="s">
        <v>22</v>
      </c>
      <c r="Z342" s="81" t="s">
        <v>1856</v>
      </c>
      <c r="AA342" s="75"/>
      <c r="AB342" s="75"/>
      <c r="AC342" s="76"/>
      <c r="AD342" s="75"/>
    </row>
    <row r="343" spans="1:30" ht="14.25">
      <c r="A343" s="40"/>
      <c r="B343" s="23"/>
      <c r="C343" s="40"/>
      <c r="D343" s="40"/>
      <c r="V343" s="40"/>
      <c r="W343" s="15"/>
      <c r="X343" s="40"/>
      <c r="Y343" s="80" t="s">
        <v>22</v>
      </c>
      <c r="Z343" s="81" t="s">
        <v>1918</v>
      </c>
      <c r="AA343" s="75"/>
      <c r="AB343" s="75"/>
      <c r="AC343" s="76"/>
      <c r="AD343" s="75"/>
    </row>
    <row r="344" spans="1:30" ht="14.25">
      <c r="A344" s="40"/>
      <c r="B344" s="23"/>
      <c r="C344" s="40"/>
      <c r="D344" s="40"/>
      <c r="V344" s="40"/>
      <c r="W344" s="15"/>
      <c r="X344" s="40"/>
      <c r="Y344" s="80" t="s">
        <v>152</v>
      </c>
      <c r="Z344" s="81" t="s">
        <v>1940</v>
      </c>
      <c r="AA344" s="75"/>
      <c r="AB344" s="75"/>
      <c r="AC344" s="76"/>
      <c r="AD344" s="75"/>
    </row>
    <row r="345" spans="1:30" ht="14.25">
      <c r="A345" s="40"/>
      <c r="B345" s="23"/>
      <c r="C345" s="40"/>
      <c r="D345" s="40"/>
      <c r="V345" s="40"/>
      <c r="W345" s="15"/>
      <c r="X345" s="40"/>
      <c r="Y345" s="94" t="s">
        <v>152</v>
      </c>
      <c r="Z345" s="83" t="s">
        <v>1997</v>
      </c>
      <c r="AA345" s="75"/>
      <c r="AB345" s="75"/>
      <c r="AC345" s="76"/>
      <c r="AD345" s="75"/>
    </row>
    <row r="346" spans="1:30" ht="14.25">
      <c r="A346" s="40"/>
      <c r="B346" s="23"/>
      <c r="C346" s="40"/>
      <c r="D346" s="40"/>
      <c r="V346" s="40"/>
      <c r="W346" s="15"/>
      <c r="X346" s="40"/>
      <c r="Y346" s="94" t="s">
        <v>23</v>
      </c>
      <c r="Z346" s="83" t="s">
        <v>2060</v>
      </c>
      <c r="AA346" s="75"/>
      <c r="AB346" s="75"/>
      <c r="AC346" s="76"/>
      <c r="AD346" s="75"/>
    </row>
    <row r="347" spans="1:30" ht="14.25">
      <c r="A347" s="40"/>
      <c r="B347" s="23"/>
      <c r="C347" s="40"/>
      <c r="D347" s="40"/>
      <c r="V347" s="40"/>
      <c r="W347" s="15"/>
      <c r="X347" s="40"/>
      <c r="Y347" s="80" t="s">
        <v>23</v>
      </c>
      <c r="Z347" s="81" t="s">
        <v>2121</v>
      </c>
      <c r="AA347" s="75"/>
      <c r="AB347" s="75"/>
      <c r="AC347" s="76"/>
      <c r="AD347" s="75"/>
    </row>
    <row r="348" spans="1:30" ht="14.25">
      <c r="A348" s="40"/>
      <c r="B348" s="23"/>
      <c r="C348" s="40"/>
      <c r="D348" s="40"/>
      <c r="V348" s="40"/>
      <c r="W348" s="15"/>
      <c r="X348" s="40"/>
      <c r="Y348" s="80" t="s">
        <v>23</v>
      </c>
      <c r="Z348" s="81" t="s">
        <v>2180</v>
      </c>
      <c r="AA348" s="75"/>
      <c r="AB348" s="75"/>
      <c r="AC348" s="76"/>
      <c r="AD348" s="75"/>
    </row>
    <row r="349" spans="1:30" ht="14.25">
      <c r="A349" s="40"/>
      <c r="B349" s="23"/>
      <c r="C349" s="40"/>
      <c r="D349" s="40"/>
      <c r="V349" s="40"/>
      <c r="W349" s="15"/>
      <c r="X349" s="40"/>
      <c r="Y349" s="80" t="s">
        <v>23</v>
      </c>
      <c r="Z349" s="81" t="s">
        <v>2243</v>
      </c>
      <c r="AA349" s="75"/>
      <c r="AB349" s="75"/>
      <c r="AC349" s="76"/>
      <c r="AD349" s="75"/>
    </row>
    <row r="350" spans="1:30" ht="14.25">
      <c r="A350" s="40"/>
      <c r="B350" s="23"/>
      <c r="C350" s="40"/>
      <c r="D350" s="40"/>
      <c r="V350" s="40"/>
      <c r="W350" s="15"/>
      <c r="X350" s="40"/>
      <c r="Y350" s="80" t="s">
        <v>23</v>
      </c>
      <c r="Z350" s="81" t="s">
        <v>2307</v>
      </c>
      <c r="AA350" s="75"/>
      <c r="AB350" s="75"/>
      <c r="AC350" s="76"/>
      <c r="AD350" s="75"/>
    </row>
    <row r="351" spans="1:30" ht="14.25">
      <c r="A351" s="40"/>
      <c r="B351" s="23"/>
      <c r="C351" s="40"/>
      <c r="D351" s="40"/>
      <c r="V351" s="40"/>
      <c r="W351" s="15"/>
      <c r="X351" s="40"/>
      <c r="Y351" s="80" t="s">
        <v>23</v>
      </c>
      <c r="Z351" s="81" t="s">
        <v>2368</v>
      </c>
      <c r="AA351" s="75"/>
      <c r="AB351" s="75"/>
      <c r="AC351" s="76"/>
      <c r="AD351" s="75"/>
    </row>
    <row r="352" spans="1:30" ht="14.25">
      <c r="A352" s="40"/>
      <c r="B352" s="23"/>
      <c r="C352" s="40"/>
      <c r="D352" s="40"/>
      <c r="V352" s="40"/>
      <c r="W352" s="15"/>
      <c r="X352" s="40"/>
      <c r="Y352" s="80" t="s">
        <v>42</v>
      </c>
      <c r="Z352" s="81" t="s">
        <v>2429</v>
      </c>
      <c r="AA352" s="75"/>
      <c r="AB352" s="75"/>
      <c r="AC352" s="76"/>
      <c r="AD352" s="75"/>
    </row>
    <row r="353" spans="1:30" ht="14.25">
      <c r="A353" s="40"/>
      <c r="B353" s="23"/>
      <c r="C353" s="40"/>
      <c r="D353" s="40"/>
      <c r="V353" s="40"/>
      <c r="W353" s="15"/>
      <c r="X353" s="40"/>
      <c r="Y353" s="94" t="s">
        <v>42</v>
      </c>
      <c r="Z353" s="83" t="s">
        <v>2498</v>
      </c>
      <c r="AA353" s="75"/>
      <c r="AB353" s="75"/>
      <c r="AC353" s="76"/>
      <c r="AD353" s="75"/>
    </row>
    <row r="354" spans="1:30" ht="14.25">
      <c r="A354" s="40"/>
      <c r="B354" s="23"/>
      <c r="C354" s="40"/>
      <c r="D354" s="40"/>
      <c r="V354" s="40"/>
      <c r="W354" s="15"/>
      <c r="X354" s="40"/>
      <c r="Y354" s="94" t="s">
        <v>42</v>
      </c>
      <c r="Z354" s="83" t="s">
        <v>2568</v>
      </c>
      <c r="AA354" s="75"/>
      <c r="AB354" s="75"/>
      <c r="AC354" s="76"/>
      <c r="AD354" s="75"/>
    </row>
    <row r="355" spans="1:30" ht="14.25">
      <c r="A355" s="40"/>
      <c r="B355" s="23"/>
      <c r="C355" s="40"/>
      <c r="D355" s="40"/>
      <c r="V355" s="40"/>
      <c r="W355" s="15"/>
      <c r="X355" s="40"/>
      <c r="Y355" s="94" t="s">
        <v>42</v>
      </c>
      <c r="Z355" s="83" t="s">
        <v>2634</v>
      </c>
      <c r="AA355" s="75"/>
      <c r="AB355" s="75"/>
      <c r="AC355" s="76"/>
      <c r="AD355" s="75"/>
    </row>
    <row r="356" spans="1:30" ht="14.25">
      <c r="A356" s="40"/>
      <c r="B356" s="23"/>
      <c r="C356" s="40"/>
      <c r="D356" s="40"/>
      <c r="V356" s="40"/>
      <c r="W356" s="15"/>
      <c r="X356" s="40"/>
      <c r="Y356" s="94" t="s">
        <v>174</v>
      </c>
      <c r="Z356" s="83" t="s">
        <v>2700</v>
      </c>
      <c r="AA356" s="75"/>
      <c r="AB356" s="75"/>
      <c r="AC356" s="76"/>
      <c r="AD356" s="75"/>
    </row>
    <row r="357" spans="1:30" ht="14.25">
      <c r="A357" s="40"/>
      <c r="B357" s="23"/>
      <c r="C357" s="40"/>
      <c r="D357" s="40"/>
      <c r="V357" s="40"/>
      <c r="W357" s="15"/>
      <c r="X357" s="40"/>
      <c r="Y357" s="81" t="s">
        <v>174</v>
      </c>
      <c r="Z357" s="81" t="s">
        <v>2772</v>
      </c>
      <c r="AA357" s="75"/>
      <c r="AB357" s="75"/>
      <c r="AC357" s="76"/>
      <c r="AD357" s="75"/>
    </row>
    <row r="358" spans="1:30" ht="14.25">
      <c r="A358" s="40"/>
      <c r="B358" s="23"/>
      <c r="C358" s="40"/>
      <c r="D358" s="40"/>
      <c r="V358" s="40"/>
      <c r="W358" s="15"/>
      <c r="X358" s="40"/>
      <c r="Y358" s="81" t="s">
        <v>174</v>
      </c>
      <c r="Z358" s="81" t="s">
        <v>2845</v>
      </c>
      <c r="AA358" s="75"/>
      <c r="AB358" s="75"/>
      <c r="AC358" s="76"/>
      <c r="AD358" s="75"/>
    </row>
    <row r="359" spans="1:30" ht="14.25">
      <c r="A359" s="40"/>
      <c r="B359" s="23"/>
      <c r="C359" s="40"/>
      <c r="D359" s="40"/>
      <c r="V359" s="40"/>
      <c r="W359" s="15"/>
      <c r="X359" s="40"/>
      <c r="Y359" s="81" t="s">
        <v>174</v>
      </c>
      <c r="Z359" s="81" t="s">
        <v>2902</v>
      </c>
      <c r="AA359" s="75"/>
      <c r="AB359" s="75"/>
      <c r="AC359" s="76"/>
      <c r="AD359" s="75"/>
    </row>
    <row r="360" spans="1:30" ht="14.25">
      <c r="A360" s="40"/>
      <c r="B360" s="23"/>
      <c r="C360" s="40"/>
      <c r="D360" s="40"/>
      <c r="V360" s="40"/>
      <c r="W360" s="15"/>
      <c r="X360" s="40"/>
      <c r="Y360" s="81" t="s">
        <v>174</v>
      </c>
      <c r="Z360" s="81" t="s">
        <v>2954</v>
      </c>
      <c r="AA360" s="75"/>
      <c r="AB360" s="75"/>
      <c r="AC360" s="76"/>
      <c r="AD360" s="75"/>
    </row>
    <row r="361" spans="1:30" ht="14.25">
      <c r="A361" s="40"/>
      <c r="B361" s="23"/>
      <c r="C361" s="40"/>
      <c r="D361" s="40"/>
      <c r="V361" s="40"/>
      <c r="W361" s="15"/>
      <c r="X361" s="40"/>
      <c r="Y361" s="94" t="s">
        <v>174</v>
      </c>
      <c r="Z361" s="83" t="s">
        <v>3023</v>
      </c>
      <c r="AA361" s="75"/>
      <c r="AB361" s="75"/>
      <c r="AC361" s="76"/>
      <c r="AD361" s="75"/>
    </row>
    <row r="362" spans="1:30" ht="14.25">
      <c r="A362" s="40"/>
      <c r="B362" s="23"/>
      <c r="C362" s="40"/>
      <c r="D362" s="40"/>
      <c r="V362" s="40"/>
      <c r="W362" s="15"/>
      <c r="X362" s="40"/>
      <c r="Y362" s="94" t="s">
        <v>174</v>
      </c>
      <c r="Z362" s="83" t="s">
        <v>3092</v>
      </c>
      <c r="AA362" s="75"/>
      <c r="AB362" s="75"/>
      <c r="AC362" s="76"/>
      <c r="AD362" s="75"/>
    </row>
    <row r="363" spans="1:30" ht="14.25">
      <c r="A363" s="40"/>
      <c r="B363" s="23"/>
      <c r="C363" s="40"/>
      <c r="D363" s="40"/>
      <c r="V363" s="40"/>
      <c r="W363" s="15"/>
      <c r="X363" s="40"/>
      <c r="Y363" s="81" t="s">
        <v>174</v>
      </c>
      <c r="Z363" s="81" t="s">
        <v>3163</v>
      </c>
      <c r="AA363" s="75"/>
      <c r="AB363" s="75"/>
      <c r="AC363" s="76"/>
      <c r="AD363" s="75"/>
    </row>
    <row r="364" spans="1:30" ht="14.25">
      <c r="A364" s="40"/>
      <c r="B364" s="23"/>
      <c r="C364" s="40"/>
      <c r="D364" s="40"/>
      <c r="V364" s="40"/>
      <c r="W364" s="15"/>
      <c r="X364" s="40"/>
      <c r="Y364" s="81" t="s">
        <v>14</v>
      </c>
      <c r="Z364" s="81" t="s">
        <v>3237</v>
      </c>
      <c r="AA364" s="75"/>
      <c r="AB364" s="75"/>
      <c r="AC364" s="76"/>
      <c r="AD364" s="75"/>
    </row>
    <row r="365" spans="1:30" ht="14.25">
      <c r="A365" s="40"/>
      <c r="B365" s="23"/>
      <c r="C365" s="40"/>
      <c r="D365" s="40"/>
      <c r="V365" s="40"/>
      <c r="W365" s="15"/>
      <c r="X365" s="40"/>
      <c r="Y365" s="81" t="s">
        <v>14</v>
      </c>
      <c r="Z365" s="81" t="s">
        <v>3303</v>
      </c>
      <c r="AA365" s="75"/>
      <c r="AB365" s="75"/>
      <c r="AC365" s="76"/>
      <c r="AD365" s="75"/>
    </row>
    <row r="366" spans="1:30" ht="14.25">
      <c r="A366" s="40"/>
      <c r="B366" s="23"/>
      <c r="C366" s="40"/>
      <c r="D366" s="40"/>
      <c r="V366" s="40"/>
      <c r="W366" s="15"/>
      <c r="X366" s="40"/>
      <c r="Y366" s="81" t="s">
        <v>14</v>
      </c>
      <c r="Z366" s="81" t="s">
        <v>3368</v>
      </c>
      <c r="AA366" s="75"/>
      <c r="AB366" s="75"/>
      <c r="AC366" s="76"/>
      <c r="AD366" s="75"/>
    </row>
    <row r="367" spans="1:30" ht="14.25">
      <c r="A367" s="40"/>
      <c r="B367" s="23"/>
      <c r="C367" s="40"/>
      <c r="D367" s="40"/>
      <c r="V367" s="40"/>
      <c r="W367" s="15"/>
      <c r="X367" s="40"/>
      <c r="Y367" s="81" t="s">
        <v>14</v>
      </c>
      <c r="Z367" s="81" t="s">
        <v>3435</v>
      </c>
      <c r="AA367" s="75"/>
      <c r="AB367" s="75"/>
      <c r="AC367" s="76"/>
      <c r="AD367" s="75"/>
    </row>
    <row r="368" spans="1:30" ht="14.25">
      <c r="A368" s="40"/>
      <c r="B368" s="23"/>
      <c r="C368" s="40"/>
      <c r="D368" s="40"/>
      <c r="V368" s="40"/>
      <c r="W368" s="15"/>
      <c r="X368" s="40"/>
      <c r="Y368" s="94" t="s">
        <v>14</v>
      </c>
      <c r="Z368" s="83" t="s">
        <v>3505</v>
      </c>
      <c r="AA368" s="75"/>
      <c r="AB368" s="75"/>
      <c r="AC368" s="76"/>
      <c r="AD368" s="75"/>
    </row>
    <row r="369" spans="1:30" ht="14.25">
      <c r="A369" s="40"/>
      <c r="B369" s="23"/>
      <c r="C369" s="40"/>
      <c r="D369" s="40"/>
      <c r="V369" s="40"/>
      <c r="W369" s="15"/>
      <c r="X369" s="40"/>
      <c r="Y369" s="94" t="s">
        <v>14</v>
      </c>
      <c r="Z369" s="83" t="s">
        <v>3571</v>
      </c>
      <c r="AA369" s="75"/>
      <c r="AB369" s="75"/>
      <c r="AC369" s="76"/>
      <c r="AD369" s="75"/>
    </row>
    <row r="370" spans="1:30" ht="14.25">
      <c r="A370" s="40"/>
      <c r="B370" s="23"/>
      <c r="C370" s="40"/>
      <c r="D370" s="40"/>
      <c r="V370" s="40"/>
      <c r="W370" s="15"/>
      <c r="X370" s="40"/>
      <c r="Y370" s="81"/>
      <c r="Z370" s="81"/>
      <c r="AA370" s="75"/>
      <c r="AB370" s="75"/>
      <c r="AC370" s="76"/>
      <c r="AD370" s="75"/>
    </row>
    <row r="371" spans="1:30" ht="14.25">
      <c r="A371" s="40"/>
      <c r="B371" s="23"/>
      <c r="C371" s="40"/>
      <c r="D371" s="40"/>
      <c r="V371" s="40"/>
      <c r="W371" s="15"/>
      <c r="X371" s="40"/>
      <c r="Y371" s="81"/>
      <c r="Z371" s="81"/>
      <c r="AA371" s="75"/>
      <c r="AB371" s="75"/>
      <c r="AC371" s="76"/>
      <c r="AD371" s="75"/>
    </row>
    <row r="372" spans="1:30" ht="14.25">
      <c r="A372" s="40"/>
      <c r="B372" s="23"/>
      <c r="C372" s="40"/>
      <c r="D372" s="40"/>
      <c r="V372" s="40"/>
      <c r="W372" s="15"/>
      <c r="X372" s="40"/>
      <c r="Y372" s="81"/>
      <c r="Z372" s="81"/>
      <c r="AA372" s="75"/>
      <c r="AB372" s="75"/>
      <c r="AC372" s="76"/>
      <c r="AD372" s="75"/>
    </row>
    <row r="373" spans="1:30" ht="14.25">
      <c r="A373" s="40"/>
      <c r="B373" s="23"/>
      <c r="C373" s="40"/>
      <c r="D373" s="40"/>
      <c r="V373" s="40"/>
      <c r="W373" s="15"/>
      <c r="X373" s="40"/>
      <c r="Y373" s="81"/>
      <c r="Z373" s="81"/>
      <c r="AA373" s="75"/>
      <c r="AB373" s="75"/>
      <c r="AC373" s="76"/>
      <c r="AD373" s="75"/>
    </row>
    <row r="374" spans="1:30" ht="14.25">
      <c r="A374" s="40"/>
      <c r="B374" s="23"/>
      <c r="C374" s="40"/>
      <c r="D374" s="40"/>
      <c r="V374" s="40"/>
      <c r="W374" s="15"/>
      <c r="X374" s="40"/>
      <c r="Y374" s="94"/>
      <c r="Z374" s="83"/>
      <c r="AA374" s="75"/>
      <c r="AB374" s="75"/>
      <c r="AC374" s="76"/>
      <c r="AD374" s="75"/>
    </row>
    <row r="375" spans="1:30" ht="14.25">
      <c r="A375" s="40"/>
      <c r="B375" s="23"/>
      <c r="C375" s="40"/>
      <c r="D375" s="40"/>
      <c r="V375" s="40"/>
      <c r="W375" s="15"/>
      <c r="X375" s="40"/>
      <c r="Y375" s="80"/>
      <c r="Z375" s="81"/>
      <c r="AA375" s="75"/>
      <c r="AB375" s="75"/>
      <c r="AC375" s="76"/>
      <c r="AD375" s="75"/>
    </row>
    <row r="376" spans="1:30" ht="14.25">
      <c r="A376" s="40"/>
      <c r="B376" s="23"/>
      <c r="C376" s="40"/>
      <c r="D376" s="40"/>
      <c r="V376" s="40"/>
      <c r="W376" s="15"/>
      <c r="X376" s="40"/>
      <c r="Y376" s="80"/>
      <c r="Z376" s="81"/>
      <c r="AA376" s="75"/>
      <c r="AB376" s="75"/>
      <c r="AC376" s="76"/>
      <c r="AD376" s="75"/>
    </row>
    <row r="377" spans="1:30" ht="14.25">
      <c r="A377" s="40"/>
      <c r="B377" s="23"/>
      <c r="C377" s="40"/>
      <c r="D377" s="40"/>
      <c r="V377" s="40"/>
      <c r="W377" s="15"/>
      <c r="X377" s="40"/>
      <c r="Y377" s="80"/>
      <c r="Z377" s="81"/>
      <c r="AA377" s="75"/>
      <c r="AB377" s="75"/>
      <c r="AC377" s="76"/>
      <c r="AD377" s="75"/>
    </row>
    <row r="378" spans="1:30" ht="14.25">
      <c r="A378" s="40"/>
      <c r="B378" s="23"/>
      <c r="C378" s="40"/>
      <c r="D378" s="40"/>
      <c r="V378" s="40"/>
      <c r="W378" s="15"/>
      <c r="X378" s="40"/>
      <c r="Y378" s="80"/>
      <c r="Z378" s="81"/>
      <c r="AA378" s="75"/>
      <c r="AB378" s="75"/>
      <c r="AC378" s="76"/>
      <c r="AD378" s="75"/>
    </row>
    <row r="379" spans="1:30" ht="14.25">
      <c r="A379" s="40"/>
      <c r="B379" s="23"/>
      <c r="C379" s="40"/>
      <c r="D379" s="40"/>
      <c r="V379" s="40"/>
      <c r="W379" s="15"/>
      <c r="X379" s="40"/>
      <c r="Y379" s="80"/>
      <c r="Z379" s="81"/>
      <c r="AA379" s="75"/>
      <c r="AB379" s="75"/>
      <c r="AC379" s="76"/>
      <c r="AD379" s="75"/>
    </row>
    <row r="380" spans="1:30" ht="14.25">
      <c r="A380" s="40"/>
      <c r="B380" s="23"/>
      <c r="C380" s="40"/>
      <c r="D380" s="40"/>
      <c r="V380" s="40"/>
      <c r="W380" s="15"/>
      <c r="X380" s="40"/>
      <c r="Y380" s="80"/>
      <c r="Z380" s="81"/>
      <c r="AA380" s="75"/>
      <c r="AB380" s="75"/>
      <c r="AC380" s="76"/>
      <c r="AD380" s="75"/>
    </row>
    <row r="381" spans="1:30" ht="14.25">
      <c r="A381" s="40"/>
      <c r="B381" s="23"/>
      <c r="C381" s="40"/>
      <c r="D381" s="40"/>
      <c r="V381" s="40"/>
      <c r="W381" s="15"/>
      <c r="X381" s="40"/>
      <c r="Y381" s="94"/>
      <c r="Z381" s="83"/>
      <c r="AA381" s="75"/>
      <c r="AB381" s="75"/>
      <c r="AC381" s="76"/>
      <c r="AD381" s="75"/>
    </row>
    <row r="382" spans="1:30" ht="14.25">
      <c r="A382" s="40"/>
      <c r="B382" s="23"/>
      <c r="C382" s="40"/>
      <c r="D382" s="40"/>
      <c r="V382" s="40"/>
      <c r="W382" s="15"/>
      <c r="X382" s="40"/>
      <c r="Y382" s="94"/>
      <c r="Z382" s="83"/>
      <c r="AA382" s="75"/>
      <c r="AB382" s="75"/>
      <c r="AC382" s="76"/>
      <c r="AD382" s="75"/>
    </row>
    <row r="383" spans="1:30" ht="14.25">
      <c r="A383" s="40"/>
      <c r="B383" s="23"/>
      <c r="C383" s="40"/>
      <c r="D383" s="40"/>
      <c r="V383" s="40"/>
      <c r="W383" s="15"/>
      <c r="X383" s="40"/>
      <c r="Y383" s="80"/>
      <c r="Z383" s="81"/>
      <c r="AA383" s="75"/>
      <c r="AB383" s="75"/>
      <c r="AC383" s="76"/>
      <c r="AD383" s="75"/>
    </row>
    <row r="384" spans="1:30" ht="14.25">
      <c r="A384" s="40"/>
      <c r="B384" s="23"/>
      <c r="C384" s="40"/>
      <c r="D384" s="40"/>
      <c r="V384" s="40"/>
      <c r="W384" s="15"/>
      <c r="X384" s="40"/>
      <c r="Y384" s="80"/>
      <c r="Z384" s="81"/>
      <c r="AA384" s="75"/>
      <c r="AB384" s="75"/>
      <c r="AC384" s="76"/>
      <c r="AD384" s="75"/>
    </row>
    <row r="385" spans="1:30" ht="14.25">
      <c r="A385" s="40"/>
      <c r="B385" s="23"/>
      <c r="C385" s="40"/>
      <c r="D385" s="40"/>
      <c r="V385" s="40"/>
      <c r="W385" s="15"/>
      <c r="X385" s="40"/>
      <c r="Y385" s="94"/>
      <c r="Z385" s="83"/>
      <c r="AA385" s="75"/>
      <c r="AB385" s="75"/>
      <c r="AC385" s="76"/>
      <c r="AD385" s="75"/>
    </row>
    <row r="386" spans="1:30" ht="14.25">
      <c r="A386" s="40"/>
      <c r="B386" s="23"/>
      <c r="C386" s="40"/>
      <c r="D386" s="40"/>
      <c r="V386" s="40"/>
      <c r="W386" s="15"/>
      <c r="X386" s="40"/>
      <c r="Y386" s="80"/>
      <c r="Z386" s="81"/>
      <c r="AA386" s="75"/>
      <c r="AB386" s="75"/>
      <c r="AC386" s="76"/>
      <c r="AD386" s="75"/>
    </row>
    <row r="387" spans="1:30" ht="14.25">
      <c r="A387" s="40"/>
      <c r="B387" s="23"/>
      <c r="C387" s="40"/>
      <c r="D387" s="40"/>
      <c r="V387" s="40"/>
      <c r="W387" s="15"/>
      <c r="X387" s="40"/>
      <c r="Y387" s="80"/>
      <c r="Z387" s="81"/>
      <c r="AA387" s="75"/>
      <c r="AB387" s="75"/>
      <c r="AC387" s="76"/>
      <c r="AD387" s="75"/>
    </row>
    <row r="388" spans="1:30" ht="14.25">
      <c r="A388" s="40"/>
      <c r="B388" s="23"/>
      <c r="C388" s="40"/>
      <c r="D388" s="40"/>
      <c r="V388" s="40"/>
      <c r="W388" s="15"/>
      <c r="X388" s="40"/>
      <c r="Y388" s="80"/>
      <c r="Z388" s="81"/>
      <c r="AA388" s="75"/>
      <c r="AB388" s="75"/>
      <c r="AC388" s="76"/>
      <c r="AD388" s="75"/>
    </row>
    <row r="389" spans="1:30" ht="14.25">
      <c r="A389" s="40"/>
      <c r="B389" s="23"/>
      <c r="C389" s="40"/>
      <c r="D389" s="40"/>
      <c r="V389" s="40"/>
      <c r="W389" s="15"/>
      <c r="X389" s="40"/>
      <c r="Y389" s="80"/>
      <c r="Z389" s="81"/>
      <c r="AA389" s="75"/>
      <c r="AB389" s="75"/>
      <c r="AC389" s="76"/>
      <c r="AD389" s="75"/>
    </row>
    <row r="390" spans="1:30" ht="14.25">
      <c r="A390" s="40"/>
      <c r="B390" s="23"/>
      <c r="C390" s="40"/>
      <c r="D390" s="40"/>
      <c r="V390" s="40"/>
      <c r="W390" s="15"/>
      <c r="X390" s="40"/>
      <c r="Y390" s="94"/>
      <c r="Z390" s="83"/>
      <c r="AA390" s="75"/>
      <c r="AB390" s="75"/>
      <c r="AC390" s="76"/>
      <c r="AD390" s="75"/>
    </row>
    <row r="391" spans="1:30" ht="14.25">
      <c r="A391" s="40"/>
      <c r="B391" s="23"/>
      <c r="C391" s="40"/>
      <c r="D391" s="40"/>
      <c r="V391" s="40"/>
      <c r="W391" s="15"/>
      <c r="X391" s="40"/>
      <c r="Y391" s="94"/>
      <c r="Z391" s="83"/>
      <c r="AA391" s="75"/>
      <c r="AB391" s="75"/>
      <c r="AC391" s="76"/>
      <c r="AD391" s="75"/>
    </row>
    <row r="392" spans="1:30" ht="14.25">
      <c r="A392" s="40"/>
      <c r="B392" s="23"/>
      <c r="C392" s="40"/>
      <c r="D392" s="40"/>
      <c r="V392" s="40"/>
      <c r="W392" s="15"/>
      <c r="X392" s="40"/>
      <c r="Y392" s="80"/>
      <c r="Z392" s="81"/>
      <c r="AA392" s="75"/>
      <c r="AB392" s="75"/>
      <c r="AC392" s="76"/>
      <c r="AD392" s="75"/>
    </row>
    <row r="393" spans="1:30" ht="14.25">
      <c r="A393" s="40"/>
      <c r="B393" s="23"/>
      <c r="C393" s="40"/>
      <c r="D393" s="40"/>
      <c r="V393" s="40"/>
      <c r="W393" s="15"/>
      <c r="X393" s="40"/>
      <c r="Y393" s="80"/>
      <c r="Z393" s="81"/>
      <c r="AA393" s="75"/>
      <c r="AB393" s="75"/>
      <c r="AC393" s="76"/>
      <c r="AD393" s="75"/>
    </row>
    <row r="394" spans="1:30" ht="14.25">
      <c r="A394" s="40"/>
      <c r="B394" s="23"/>
      <c r="C394" s="40"/>
      <c r="D394" s="40"/>
      <c r="V394" s="40"/>
      <c r="W394" s="15"/>
      <c r="X394" s="40"/>
      <c r="Y394" s="80"/>
      <c r="Z394" s="81"/>
      <c r="AA394" s="75"/>
      <c r="AB394" s="75"/>
      <c r="AC394" s="76"/>
      <c r="AD394" s="75"/>
    </row>
    <row r="395" spans="1:30" ht="14.25">
      <c r="A395" s="40"/>
      <c r="B395" s="23"/>
      <c r="C395" s="40"/>
      <c r="D395" s="40"/>
      <c r="V395" s="40"/>
      <c r="W395" s="15"/>
      <c r="X395" s="40"/>
      <c r="Y395" s="80"/>
      <c r="Z395" s="81"/>
      <c r="AA395" s="75"/>
      <c r="AB395" s="75"/>
      <c r="AC395" s="76"/>
      <c r="AD395" s="75"/>
    </row>
    <row r="396" spans="1:30" ht="14.25">
      <c r="A396" s="40"/>
      <c r="B396" s="23"/>
      <c r="C396" s="40"/>
      <c r="D396" s="40"/>
      <c r="V396" s="40"/>
      <c r="W396" s="15"/>
      <c r="X396" s="40"/>
      <c r="Y396" s="80"/>
      <c r="Z396" s="81"/>
      <c r="AA396" s="75"/>
      <c r="AB396" s="75"/>
      <c r="AC396" s="76"/>
      <c r="AD396" s="75"/>
    </row>
    <row r="397" spans="1:30" ht="14.25">
      <c r="A397" s="40"/>
      <c r="B397" s="23"/>
      <c r="C397" s="40"/>
      <c r="D397" s="40"/>
      <c r="V397" s="40"/>
      <c r="W397" s="15"/>
      <c r="X397" s="40"/>
      <c r="Y397" s="94"/>
      <c r="Z397" s="83"/>
      <c r="AA397" s="75"/>
      <c r="AB397" s="75"/>
      <c r="AC397" s="76"/>
      <c r="AD397" s="75"/>
    </row>
    <row r="398" spans="1:30" ht="14.25">
      <c r="A398" s="40"/>
      <c r="B398" s="23"/>
      <c r="C398" s="40"/>
      <c r="D398" s="40"/>
      <c r="V398" s="40"/>
      <c r="W398" s="15"/>
      <c r="X398" s="40"/>
      <c r="Y398" s="94"/>
      <c r="Z398" s="83"/>
      <c r="AA398" s="75"/>
      <c r="AB398" s="75"/>
      <c r="AC398" s="76"/>
      <c r="AD398" s="75"/>
    </row>
    <row r="399" spans="1:30" ht="14.25">
      <c r="A399" s="40"/>
      <c r="B399" s="23"/>
      <c r="C399" s="40"/>
      <c r="D399" s="40"/>
      <c r="V399" s="40"/>
      <c r="W399" s="15"/>
      <c r="X399" s="40"/>
      <c r="Y399" s="94"/>
      <c r="Z399" s="85"/>
      <c r="AA399" s="75"/>
      <c r="AB399" s="75"/>
      <c r="AC399" s="76"/>
      <c r="AD399" s="75"/>
    </row>
    <row r="400" spans="1:30" ht="14.25">
      <c r="A400" s="40"/>
      <c r="B400" s="23"/>
      <c r="C400" s="40"/>
      <c r="D400" s="40"/>
      <c r="V400" s="40"/>
      <c r="W400" s="15"/>
      <c r="X400" s="40"/>
      <c r="Y400" s="94"/>
      <c r="Z400" s="83"/>
      <c r="AA400" s="75"/>
      <c r="AB400" s="75"/>
      <c r="AC400" s="76"/>
      <c r="AD400" s="75"/>
    </row>
    <row r="401" spans="1:30" ht="14.25">
      <c r="A401" s="40"/>
      <c r="B401" s="23"/>
      <c r="C401" s="40"/>
      <c r="D401" s="40"/>
      <c r="V401" s="40"/>
      <c r="W401" s="15"/>
      <c r="X401" s="40"/>
      <c r="Y401" s="80"/>
      <c r="Z401" s="81"/>
      <c r="AA401" s="75"/>
      <c r="AB401" s="75"/>
      <c r="AC401" s="76"/>
      <c r="AD401" s="75"/>
    </row>
    <row r="402" spans="1:30" ht="14.25">
      <c r="A402" s="40"/>
      <c r="B402" s="23"/>
      <c r="C402" s="40"/>
      <c r="D402" s="40"/>
      <c r="V402" s="40"/>
      <c r="W402" s="15"/>
      <c r="X402" s="40"/>
      <c r="Y402" s="80"/>
      <c r="Z402" s="81"/>
      <c r="AA402" s="75"/>
      <c r="AB402" s="75"/>
      <c r="AC402" s="76"/>
      <c r="AD402" s="75"/>
    </row>
    <row r="403" spans="1:30" ht="14.25">
      <c r="A403" s="40"/>
      <c r="B403" s="23"/>
      <c r="C403" s="40"/>
      <c r="D403" s="40"/>
      <c r="V403" s="40"/>
      <c r="W403" s="15"/>
      <c r="X403" s="40"/>
      <c r="Y403" s="80"/>
      <c r="Z403" s="81"/>
      <c r="AA403" s="75"/>
      <c r="AB403" s="75"/>
      <c r="AC403" s="76"/>
      <c r="AD403" s="75"/>
    </row>
    <row r="404" spans="1:30" ht="14.25">
      <c r="A404" s="40"/>
      <c r="B404" s="23"/>
      <c r="C404" s="40"/>
      <c r="D404" s="40"/>
      <c r="V404" s="40"/>
      <c r="W404" s="15"/>
      <c r="X404" s="40"/>
      <c r="Y404" s="94"/>
      <c r="Z404" s="83"/>
      <c r="AA404" s="75"/>
      <c r="AB404" s="75"/>
      <c r="AC404" s="76"/>
      <c r="AD404" s="75"/>
    </row>
    <row r="405" spans="1:30" ht="14.25">
      <c r="A405" s="40"/>
      <c r="B405" s="23"/>
      <c r="C405" s="40"/>
      <c r="D405" s="40"/>
      <c r="V405" s="40"/>
      <c r="W405" s="15"/>
      <c r="X405" s="40"/>
      <c r="Y405" s="80"/>
      <c r="Z405" s="81"/>
      <c r="AA405" s="75"/>
      <c r="AB405" s="75"/>
      <c r="AC405" s="76"/>
      <c r="AD405" s="75"/>
    </row>
    <row r="406" spans="1:30" ht="14.25">
      <c r="A406" s="40"/>
      <c r="B406" s="23"/>
      <c r="C406" s="40"/>
      <c r="D406" s="40"/>
      <c r="V406" s="40"/>
      <c r="W406" s="15"/>
      <c r="X406" s="40"/>
      <c r="Y406" s="80"/>
      <c r="Z406" s="81"/>
      <c r="AA406" s="75"/>
      <c r="AB406" s="75"/>
      <c r="AC406" s="76"/>
      <c r="AD406" s="75"/>
    </row>
    <row r="407" spans="1:30" ht="14.25">
      <c r="A407" s="40"/>
      <c r="B407" s="23"/>
      <c r="C407" s="40"/>
      <c r="D407" s="40"/>
      <c r="V407" s="40"/>
      <c r="W407" s="15"/>
      <c r="X407" s="40"/>
      <c r="Y407" s="80"/>
      <c r="Z407" s="81"/>
      <c r="AA407" s="75"/>
      <c r="AB407" s="75"/>
      <c r="AC407" s="76"/>
      <c r="AD407" s="75"/>
    </row>
    <row r="408" spans="1:30" ht="14.25">
      <c r="A408" s="40"/>
      <c r="B408" s="23"/>
      <c r="C408" s="40"/>
      <c r="D408" s="40"/>
      <c r="V408" s="40"/>
      <c r="W408" s="15"/>
      <c r="X408" s="40"/>
      <c r="Y408" s="94"/>
      <c r="Z408" s="83"/>
      <c r="AA408" s="75"/>
      <c r="AB408" s="75"/>
      <c r="AC408" s="76"/>
      <c r="AD408" s="75"/>
    </row>
    <row r="409" spans="1:30" ht="14.25">
      <c r="A409" s="40"/>
      <c r="B409" s="23"/>
      <c r="C409" s="40"/>
      <c r="D409" s="40"/>
      <c r="V409" s="40"/>
      <c r="W409" s="15"/>
      <c r="X409" s="40"/>
      <c r="Y409" s="80"/>
      <c r="Z409" s="81"/>
      <c r="AA409" s="75"/>
      <c r="AB409" s="75"/>
      <c r="AC409" s="76"/>
      <c r="AD409" s="75"/>
    </row>
    <row r="410" spans="1:30" ht="14.25">
      <c r="A410" s="40"/>
      <c r="B410" s="23"/>
      <c r="C410" s="40"/>
      <c r="D410" s="40"/>
      <c r="V410" s="40"/>
      <c r="W410" s="15"/>
      <c r="X410" s="40"/>
      <c r="Y410" s="80"/>
      <c r="Z410" s="81"/>
      <c r="AA410" s="75"/>
      <c r="AB410" s="75"/>
      <c r="AC410" s="76"/>
      <c r="AD410" s="75"/>
    </row>
    <row r="411" spans="1:30" ht="14.25">
      <c r="A411" s="40"/>
      <c r="B411" s="23"/>
      <c r="C411" s="40"/>
      <c r="D411" s="40"/>
      <c r="V411" s="40"/>
      <c r="W411" s="15"/>
      <c r="X411" s="40"/>
      <c r="Y411" s="80"/>
      <c r="Z411" s="81"/>
      <c r="AA411" s="75"/>
      <c r="AB411" s="75"/>
      <c r="AC411" s="76"/>
      <c r="AD411" s="75"/>
    </row>
    <row r="412" spans="1:30" ht="14.25">
      <c r="A412" s="40"/>
      <c r="B412" s="23"/>
      <c r="C412" s="40"/>
      <c r="D412" s="40"/>
      <c r="V412" s="40"/>
      <c r="W412" s="15"/>
      <c r="X412" s="40"/>
      <c r="Y412" s="80"/>
      <c r="Z412" s="81"/>
      <c r="AA412" s="75"/>
      <c r="AB412" s="75"/>
      <c r="AC412" s="76"/>
      <c r="AD412" s="75"/>
    </row>
    <row r="413" spans="1:30" ht="14.25">
      <c r="A413" s="40"/>
      <c r="B413" s="23"/>
      <c r="C413" s="40"/>
      <c r="D413" s="40"/>
      <c r="V413" s="40"/>
      <c r="W413" s="15"/>
      <c r="X413" s="40"/>
      <c r="Y413" s="80"/>
      <c r="Z413" s="81"/>
      <c r="AA413" s="75"/>
      <c r="AB413" s="75"/>
      <c r="AC413" s="76"/>
      <c r="AD413" s="75"/>
    </row>
    <row r="414" spans="1:30" ht="14.25">
      <c r="A414" s="40"/>
      <c r="B414" s="23"/>
      <c r="C414" s="40"/>
      <c r="D414" s="40"/>
      <c r="V414" s="40"/>
      <c r="W414" s="15"/>
      <c r="X414" s="40"/>
      <c r="Y414" s="80"/>
      <c r="Z414" s="81"/>
      <c r="AA414" s="75"/>
      <c r="AB414" s="75"/>
      <c r="AC414" s="76"/>
      <c r="AD414" s="75"/>
    </row>
    <row r="415" spans="1:30" ht="14.25">
      <c r="A415" s="40"/>
      <c r="B415" s="23"/>
      <c r="C415" s="40"/>
      <c r="D415" s="40"/>
      <c r="V415" s="40"/>
      <c r="W415" s="15"/>
      <c r="X415" s="40"/>
      <c r="Y415" s="80"/>
      <c r="Z415" s="81"/>
      <c r="AA415" s="75"/>
      <c r="AB415" s="75"/>
      <c r="AC415" s="76"/>
      <c r="AD415" s="75"/>
    </row>
    <row r="416" spans="1:30" ht="14.25">
      <c r="A416" s="40"/>
      <c r="B416" s="23"/>
      <c r="C416" s="40"/>
      <c r="D416" s="40"/>
      <c r="V416" s="40"/>
      <c r="W416" s="15"/>
      <c r="X416" s="40"/>
      <c r="Y416" s="80"/>
      <c r="Z416" s="81"/>
      <c r="AA416" s="75"/>
      <c r="AB416" s="75"/>
      <c r="AC416" s="76"/>
      <c r="AD416" s="75"/>
    </row>
    <row r="417" spans="1:30" ht="14.25">
      <c r="A417" s="40"/>
      <c r="B417" s="23"/>
      <c r="C417" s="40"/>
      <c r="D417" s="40"/>
      <c r="V417" s="40"/>
      <c r="W417" s="15"/>
      <c r="X417" s="40"/>
      <c r="Y417" s="80"/>
      <c r="Z417" s="81"/>
      <c r="AA417" s="75"/>
      <c r="AB417" s="75"/>
      <c r="AC417" s="76"/>
      <c r="AD417" s="75"/>
    </row>
    <row r="418" spans="1:30" ht="14.25">
      <c r="A418" s="40"/>
      <c r="B418" s="23"/>
      <c r="C418" s="40"/>
      <c r="D418" s="40"/>
      <c r="V418" s="40"/>
      <c r="W418" s="15"/>
      <c r="X418" s="40"/>
      <c r="Y418" s="94"/>
      <c r="Z418" s="83"/>
      <c r="AA418" s="75"/>
      <c r="AB418" s="75"/>
      <c r="AC418" s="76"/>
      <c r="AD418" s="75"/>
    </row>
    <row r="419" spans="1:30" ht="14.25">
      <c r="A419" s="40"/>
      <c r="B419" s="23"/>
      <c r="C419" s="40"/>
      <c r="D419" s="40"/>
      <c r="V419" s="40"/>
      <c r="W419" s="15"/>
      <c r="X419" s="40"/>
      <c r="Y419" s="81"/>
      <c r="Z419" s="81"/>
      <c r="AA419" s="75"/>
      <c r="AB419" s="75"/>
      <c r="AC419" s="76"/>
      <c r="AD419" s="75"/>
    </row>
    <row r="420" spans="1:30" ht="14.25">
      <c r="A420" s="40"/>
      <c r="B420" s="23"/>
      <c r="C420" s="40"/>
      <c r="D420" s="40"/>
      <c r="V420" s="40"/>
      <c r="W420" s="15"/>
      <c r="X420" s="40"/>
      <c r="Y420" s="81"/>
      <c r="Z420" s="81"/>
      <c r="AA420" s="75"/>
      <c r="AB420" s="75"/>
      <c r="AC420" s="76"/>
      <c r="AD420" s="75"/>
    </row>
    <row r="421" spans="1:30" ht="14.25">
      <c r="A421" s="40"/>
      <c r="B421" s="23"/>
      <c r="C421" s="40"/>
      <c r="D421" s="40"/>
      <c r="V421" s="40"/>
      <c r="W421" s="15"/>
      <c r="X421" s="40"/>
      <c r="Y421" s="81"/>
      <c r="Z421" s="81"/>
      <c r="AA421" s="75"/>
      <c r="AB421" s="75"/>
      <c r="AC421" s="76"/>
      <c r="AD421" s="75"/>
    </row>
    <row r="422" spans="1:30" ht="14.25">
      <c r="A422" s="40"/>
      <c r="B422" s="23"/>
      <c r="C422" s="40"/>
      <c r="D422" s="40"/>
      <c r="V422" s="40"/>
      <c r="W422" s="15"/>
      <c r="X422" s="40"/>
      <c r="Y422" s="81"/>
      <c r="Z422" s="81"/>
      <c r="AA422" s="75"/>
      <c r="AB422" s="75"/>
      <c r="AC422" s="76"/>
      <c r="AD422" s="75"/>
    </row>
    <row r="423" spans="1:30" ht="14.25">
      <c r="A423" s="40"/>
      <c r="B423" s="23"/>
      <c r="C423" s="40"/>
      <c r="D423" s="40"/>
      <c r="V423" s="40"/>
      <c r="W423" s="15"/>
      <c r="X423" s="40"/>
      <c r="Y423" s="81"/>
      <c r="Z423" s="81"/>
      <c r="AA423" s="75"/>
      <c r="AB423" s="75"/>
      <c r="AC423" s="76"/>
      <c r="AD423" s="75"/>
    </row>
    <row r="424" spans="1:30" ht="14.25">
      <c r="A424" s="40"/>
      <c r="B424" s="23"/>
      <c r="C424" s="40"/>
      <c r="D424" s="40"/>
      <c r="V424" s="40"/>
      <c r="W424" s="15"/>
      <c r="X424" s="40"/>
      <c r="Y424" s="94"/>
      <c r="Z424" s="83"/>
      <c r="AA424" s="75"/>
      <c r="AB424" s="75"/>
      <c r="AC424" s="76"/>
      <c r="AD424" s="75"/>
    </row>
    <row r="425" spans="1:30" ht="14.25">
      <c r="A425" s="40"/>
      <c r="B425" s="23"/>
      <c r="C425" s="40"/>
      <c r="D425" s="40"/>
      <c r="V425" s="40"/>
      <c r="W425" s="15"/>
      <c r="X425" s="40"/>
      <c r="Y425" s="94"/>
      <c r="Z425" s="83"/>
      <c r="AA425" s="75"/>
      <c r="AB425" s="75"/>
      <c r="AC425" s="76"/>
      <c r="AD425" s="75"/>
    </row>
    <row r="426" spans="1:30" ht="14.25">
      <c r="A426" s="40"/>
      <c r="B426" s="23"/>
      <c r="C426" s="40"/>
      <c r="D426" s="40"/>
      <c r="V426" s="40"/>
      <c r="W426" s="15"/>
      <c r="X426" s="40"/>
      <c r="Y426" s="94"/>
      <c r="Z426" s="83"/>
      <c r="AA426" s="75"/>
      <c r="AB426" s="75"/>
      <c r="AC426" s="76"/>
      <c r="AD426" s="75"/>
    </row>
    <row r="427" spans="1:30" ht="14.25">
      <c r="A427" s="40"/>
      <c r="B427" s="23"/>
      <c r="C427" s="40"/>
      <c r="D427" s="40"/>
      <c r="V427" s="40"/>
      <c r="W427" s="15"/>
      <c r="X427" s="40"/>
      <c r="Y427" s="80"/>
      <c r="Z427" s="81"/>
      <c r="AA427" s="75"/>
      <c r="AB427" s="75"/>
      <c r="AC427" s="76"/>
      <c r="AD427" s="75"/>
    </row>
    <row r="428" spans="1:30" ht="14.25">
      <c r="A428" s="40"/>
      <c r="B428" s="23"/>
      <c r="C428" s="40"/>
      <c r="D428" s="40"/>
      <c r="V428" s="40"/>
      <c r="W428" s="15"/>
      <c r="X428" s="40"/>
      <c r="Y428" s="80"/>
      <c r="Z428" s="81"/>
      <c r="AA428" s="75"/>
      <c r="AB428" s="75"/>
      <c r="AC428" s="76"/>
      <c r="AD428" s="75"/>
    </row>
    <row r="429" spans="1:30" ht="14.25">
      <c r="A429" s="40"/>
      <c r="B429" s="23"/>
      <c r="C429" s="40"/>
      <c r="D429" s="40"/>
      <c r="V429" s="40"/>
      <c r="W429" s="15"/>
      <c r="X429" s="40"/>
      <c r="Y429" s="80"/>
      <c r="Z429" s="81"/>
      <c r="AA429" s="75"/>
      <c r="AB429" s="75"/>
      <c r="AC429" s="76"/>
      <c r="AD429" s="75"/>
    </row>
    <row r="430" spans="1:30" ht="14.25">
      <c r="A430" s="40"/>
      <c r="B430" s="23"/>
      <c r="C430" s="40"/>
      <c r="D430" s="40"/>
      <c r="V430" s="40"/>
      <c r="W430" s="15"/>
      <c r="X430" s="40"/>
      <c r="Y430" s="80"/>
      <c r="Z430" s="81"/>
      <c r="AA430" s="75"/>
      <c r="AB430" s="75"/>
      <c r="AC430" s="76"/>
      <c r="AD430" s="75"/>
    </row>
    <row r="431" spans="1:30" ht="14.25">
      <c r="A431" s="40"/>
      <c r="B431" s="23"/>
      <c r="C431" s="40"/>
      <c r="D431" s="40"/>
      <c r="V431" s="40"/>
      <c r="W431" s="15"/>
      <c r="X431" s="40"/>
      <c r="Y431" s="80"/>
      <c r="Z431" s="81"/>
      <c r="AA431" s="75"/>
      <c r="AB431" s="75"/>
      <c r="AC431" s="76"/>
      <c r="AD431" s="75"/>
    </row>
    <row r="432" spans="1:30" ht="14.25">
      <c r="A432" s="40"/>
      <c r="B432" s="23"/>
      <c r="C432" s="40"/>
      <c r="D432" s="40"/>
      <c r="V432" s="40"/>
      <c r="W432" s="15"/>
      <c r="X432" s="40"/>
      <c r="Y432" s="94"/>
      <c r="Z432" s="83"/>
      <c r="AA432" s="75"/>
      <c r="AB432" s="75"/>
      <c r="AC432" s="76"/>
      <c r="AD432" s="75"/>
    </row>
    <row r="433" spans="1:30" ht="14.25">
      <c r="A433" s="40"/>
      <c r="B433" s="23"/>
      <c r="C433" s="40"/>
      <c r="D433" s="40"/>
      <c r="V433" s="40"/>
      <c r="W433" s="15"/>
      <c r="X433" s="40"/>
      <c r="Y433" s="94"/>
      <c r="Z433" s="83"/>
      <c r="AA433" s="75"/>
      <c r="AB433" s="75"/>
      <c r="AC433" s="76"/>
      <c r="AD433" s="75"/>
    </row>
    <row r="434" spans="1:30" ht="14.25">
      <c r="A434" s="40"/>
      <c r="B434" s="23"/>
      <c r="C434" s="40"/>
      <c r="D434" s="40"/>
      <c r="V434" s="40"/>
      <c r="W434" s="15"/>
      <c r="X434" s="40"/>
      <c r="Y434" s="94"/>
      <c r="Z434" s="83"/>
      <c r="AA434" s="75"/>
      <c r="AB434" s="75"/>
      <c r="AC434" s="76"/>
      <c r="AD434" s="75"/>
    </row>
    <row r="435" spans="1:30" ht="14.25">
      <c r="A435" s="40"/>
      <c r="B435" s="23"/>
      <c r="C435" s="40"/>
      <c r="D435" s="40"/>
      <c r="V435" s="40"/>
      <c r="W435" s="15"/>
      <c r="X435" s="40"/>
      <c r="Y435" s="80"/>
      <c r="Z435" s="81"/>
      <c r="AA435" s="75"/>
      <c r="AB435" s="75"/>
      <c r="AC435" s="76"/>
      <c r="AD435" s="75"/>
    </row>
    <row r="436" spans="1:30" ht="14.25">
      <c r="A436" s="40"/>
      <c r="B436" s="23"/>
      <c r="C436" s="40"/>
      <c r="D436" s="40"/>
      <c r="V436" s="40"/>
      <c r="W436" s="15"/>
      <c r="X436" s="40"/>
      <c r="Y436" s="80"/>
      <c r="Z436" s="81"/>
      <c r="AA436" s="75"/>
      <c r="AB436" s="75"/>
      <c r="AC436" s="76"/>
      <c r="AD436" s="75"/>
    </row>
    <row r="437" spans="1:30" ht="14.25">
      <c r="A437" s="40"/>
      <c r="B437" s="23"/>
      <c r="C437" s="40"/>
      <c r="D437" s="40"/>
      <c r="V437" s="40"/>
      <c r="W437" s="15"/>
      <c r="X437" s="40"/>
      <c r="Y437" s="80"/>
      <c r="Z437" s="81"/>
      <c r="AA437" s="75"/>
      <c r="AB437" s="75"/>
      <c r="AC437" s="76"/>
      <c r="AD437" s="75"/>
    </row>
    <row r="438" spans="1:30" ht="14.25">
      <c r="A438" s="40"/>
      <c r="B438" s="23"/>
      <c r="C438" s="40"/>
      <c r="D438" s="40"/>
      <c r="V438" s="40"/>
      <c r="W438" s="15"/>
      <c r="X438" s="40"/>
      <c r="Y438" s="80"/>
      <c r="Z438" s="81"/>
      <c r="AA438" s="75"/>
      <c r="AB438" s="75"/>
      <c r="AC438" s="76"/>
      <c r="AD438" s="75"/>
    </row>
    <row r="439" spans="1:30" ht="14.25">
      <c r="A439" s="40"/>
      <c r="B439" s="23"/>
      <c r="C439" s="40"/>
      <c r="D439" s="40"/>
      <c r="V439" s="40"/>
      <c r="W439" s="15"/>
      <c r="X439" s="40"/>
      <c r="Y439" s="80"/>
      <c r="Z439" s="81"/>
      <c r="AA439" s="75"/>
      <c r="AB439" s="75"/>
      <c r="AC439" s="76"/>
      <c r="AD439" s="75"/>
    </row>
    <row r="440" spans="1:30" ht="14.25">
      <c r="A440" s="40"/>
      <c r="B440" s="23"/>
      <c r="C440" s="40"/>
      <c r="D440" s="40"/>
      <c r="V440" s="40"/>
      <c r="W440" s="15"/>
      <c r="X440" s="40"/>
      <c r="Y440" s="80"/>
      <c r="Z440" s="81"/>
      <c r="AA440" s="75"/>
      <c r="AB440" s="75"/>
      <c r="AC440" s="76"/>
      <c r="AD440" s="75"/>
    </row>
    <row r="441" spans="1:30" ht="14.25">
      <c r="A441" s="40"/>
      <c r="B441" s="23"/>
      <c r="C441" s="40"/>
      <c r="D441" s="40"/>
      <c r="V441" s="40"/>
      <c r="W441" s="15"/>
      <c r="X441" s="40"/>
      <c r="Y441" s="94"/>
      <c r="Z441" s="83"/>
      <c r="AA441" s="75"/>
      <c r="AB441" s="75"/>
      <c r="AC441" s="76"/>
      <c r="AD441" s="75"/>
    </row>
    <row r="442" spans="1:30" ht="14.25">
      <c r="A442" s="40"/>
      <c r="B442" s="23"/>
      <c r="C442" s="40"/>
      <c r="D442" s="40"/>
      <c r="V442" s="40"/>
      <c r="W442" s="15"/>
      <c r="X442" s="40"/>
      <c r="Y442" s="94"/>
      <c r="Z442" s="83"/>
      <c r="AA442" s="75"/>
      <c r="AB442" s="75"/>
      <c r="AC442" s="76"/>
      <c r="AD442" s="75"/>
    </row>
    <row r="443" spans="1:30" ht="14.25">
      <c r="A443" s="40"/>
      <c r="B443" s="23"/>
      <c r="C443" s="40"/>
      <c r="D443" s="40"/>
      <c r="V443" s="40"/>
      <c r="W443" s="15"/>
      <c r="X443" s="40"/>
      <c r="Y443" s="80"/>
      <c r="Z443" s="81"/>
      <c r="AA443" s="75"/>
      <c r="AB443" s="75"/>
      <c r="AC443" s="76"/>
      <c r="AD443" s="75"/>
    </row>
    <row r="444" spans="1:30" ht="14.25">
      <c r="A444" s="40"/>
      <c r="B444" s="23"/>
      <c r="C444" s="40"/>
      <c r="D444" s="40"/>
      <c r="V444" s="40"/>
      <c r="W444" s="15"/>
      <c r="X444" s="40"/>
      <c r="Y444" s="80"/>
      <c r="Z444" s="81"/>
      <c r="AA444" s="75"/>
      <c r="AB444" s="75"/>
      <c r="AC444" s="76"/>
      <c r="AD444" s="75"/>
    </row>
    <row r="445" spans="1:30" ht="14.25">
      <c r="A445" s="40"/>
      <c r="B445" s="23"/>
      <c r="C445" s="40"/>
      <c r="D445" s="40"/>
      <c r="V445" s="40"/>
      <c r="W445" s="15"/>
      <c r="X445" s="40"/>
      <c r="Y445" s="80"/>
      <c r="Z445" s="81"/>
      <c r="AA445" s="75"/>
      <c r="AB445" s="75"/>
      <c r="AC445" s="76"/>
      <c r="AD445" s="75"/>
    </row>
    <row r="446" spans="1:30" ht="14.25">
      <c r="A446" s="40"/>
      <c r="B446" s="23"/>
      <c r="C446" s="40"/>
      <c r="D446" s="40"/>
      <c r="V446" s="40"/>
      <c r="W446" s="15"/>
      <c r="X446" s="40"/>
      <c r="Y446" s="80"/>
      <c r="Z446" s="81"/>
      <c r="AA446" s="75"/>
      <c r="AB446" s="75"/>
      <c r="AC446" s="76"/>
      <c r="AD446" s="75"/>
    </row>
    <row r="447" spans="1:30" ht="14.25">
      <c r="A447" s="40"/>
      <c r="B447" s="23"/>
      <c r="C447" s="40"/>
      <c r="D447" s="40"/>
      <c r="V447" s="40"/>
      <c r="W447" s="15"/>
      <c r="X447" s="40"/>
      <c r="Y447" s="94"/>
      <c r="Z447" s="83"/>
      <c r="AA447" s="75"/>
      <c r="AB447" s="75"/>
      <c r="AC447" s="76"/>
      <c r="AD447" s="75"/>
    </row>
    <row r="448" spans="1:30" ht="14.25">
      <c r="A448" s="40"/>
      <c r="B448" s="23"/>
      <c r="C448" s="40"/>
      <c r="D448" s="40"/>
      <c r="V448" s="40"/>
      <c r="W448" s="15"/>
      <c r="X448" s="40"/>
      <c r="Y448" s="94"/>
      <c r="Z448" s="83"/>
      <c r="AA448" s="75"/>
      <c r="AB448" s="75"/>
      <c r="AC448" s="76"/>
      <c r="AD448" s="75"/>
    </row>
    <row r="449" spans="1:30" ht="14.25">
      <c r="A449" s="40"/>
      <c r="B449" s="23"/>
      <c r="C449" s="40"/>
      <c r="D449" s="40"/>
      <c r="V449" s="40"/>
      <c r="W449" s="15"/>
      <c r="X449" s="40"/>
      <c r="Y449" s="80"/>
      <c r="Z449" s="81"/>
      <c r="AA449" s="75"/>
      <c r="AB449" s="75"/>
      <c r="AC449" s="76"/>
      <c r="AD449" s="75"/>
    </row>
    <row r="450" spans="1:30" ht="14.25">
      <c r="A450" s="40"/>
      <c r="B450" s="23"/>
      <c r="C450" s="40"/>
      <c r="D450" s="40"/>
      <c r="V450" s="40"/>
      <c r="W450" s="15"/>
      <c r="X450" s="40"/>
      <c r="Y450" s="94"/>
      <c r="Z450" s="83"/>
      <c r="AA450" s="75"/>
      <c r="AB450" s="75"/>
      <c r="AC450" s="76"/>
      <c r="AD450" s="75"/>
    </row>
    <row r="451" spans="1:30" ht="14.25">
      <c r="A451" s="40"/>
      <c r="B451" s="23"/>
      <c r="C451" s="40"/>
      <c r="D451" s="40"/>
      <c r="V451" s="40"/>
      <c r="W451" s="15"/>
      <c r="X451" s="40"/>
      <c r="Y451" s="81"/>
      <c r="Z451" s="81"/>
      <c r="AA451" s="75"/>
      <c r="AB451" s="75"/>
      <c r="AC451" s="76"/>
      <c r="AD451" s="75"/>
    </row>
    <row r="452" spans="1:30" ht="14.25">
      <c r="A452" s="40"/>
      <c r="B452" s="23"/>
      <c r="C452" s="40"/>
      <c r="D452" s="40"/>
      <c r="V452" s="40"/>
      <c r="W452" s="15"/>
      <c r="X452" s="40"/>
      <c r="Y452" s="81"/>
      <c r="Z452" s="81"/>
      <c r="AA452" s="75"/>
      <c r="AB452" s="75"/>
      <c r="AC452" s="76"/>
      <c r="AD452" s="75"/>
    </row>
    <row r="453" spans="1:30" ht="14.25">
      <c r="A453" s="40"/>
      <c r="B453" s="23"/>
      <c r="C453" s="40"/>
      <c r="D453" s="40"/>
      <c r="V453" s="40"/>
      <c r="W453" s="15"/>
      <c r="X453" s="40"/>
      <c r="Y453" s="81"/>
      <c r="Z453" s="81"/>
      <c r="AA453" s="75"/>
      <c r="AB453" s="75"/>
      <c r="AC453" s="76"/>
      <c r="AD453" s="75"/>
    </row>
    <row r="454" spans="1:30" ht="14.25">
      <c r="A454" s="40"/>
      <c r="B454" s="23"/>
      <c r="C454" s="40"/>
      <c r="D454" s="40"/>
      <c r="V454" s="40"/>
      <c r="W454" s="15"/>
      <c r="X454" s="40"/>
      <c r="Y454" s="81"/>
      <c r="Z454" s="81"/>
      <c r="AA454" s="75"/>
      <c r="AB454" s="75"/>
      <c r="AC454" s="76"/>
      <c r="AD454" s="75"/>
    </row>
    <row r="455" spans="1:30" ht="14.25">
      <c r="A455" s="40"/>
      <c r="B455" s="23"/>
      <c r="C455" s="40"/>
      <c r="D455" s="40"/>
      <c r="V455" s="40"/>
      <c r="W455" s="15"/>
      <c r="X455" s="40"/>
      <c r="Y455" s="81"/>
      <c r="Z455" s="81"/>
      <c r="AA455" s="75"/>
      <c r="AB455" s="75"/>
      <c r="AC455" s="76"/>
      <c r="AD455" s="75"/>
    </row>
    <row r="456" spans="1:30" ht="14.25">
      <c r="A456" s="40"/>
      <c r="B456" s="23"/>
      <c r="C456" s="40"/>
      <c r="D456" s="40"/>
      <c r="V456" s="40"/>
      <c r="W456" s="15"/>
      <c r="X456" s="40"/>
      <c r="Y456" s="81"/>
      <c r="Z456" s="81"/>
      <c r="AA456" s="75"/>
      <c r="AB456" s="75"/>
      <c r="AC456" s="76"/>
      <c r="AD456" s="75"/>
    </row>
    <row r="457" spans="1:30" ht="14.25">
      <c r="A457" s="40"/>
      <c r="B457" s="23"/>
      <c r="C457" s="40"/>
      <c r="D457" s="40"/>
      <c r="V457" s="40"/>
      <c r="W457" s="15"/>
      <c r="X457" s="40"/>
      <c r="Y457" s="81"/>
      <c r="Z457" s="81"/>
      <c r="AA457" s="75"/>
      <c r="AB457" s="75"/>
      <c r="AC457" s="76"/>
      <c r="AD457" s="75"/>
    </row>
    <row r="458" spans="1:30" ht="14.25">
      <c r="A458" s="40"/>
      <c r="B458" s="23"/>
      <c r="C458" s="40"/>
      <c r="D458" s="40"/>
      <c r="V458" s="40"/>
      <c r="W458" s="15"/>
      <c r="X458" s="40"/>
      <c r="Y458" s="81"/>
      <c r="Z458" s="81"/>
      <c r="AA458" s="75"/>
      <c r="AB458" s="75"/>
      <c r="AC458" s="76"/>
      <c r="AD458" s="75"/>
    </row>
    <row r="459" spans="1:30" ht="14.25">
      <c r="A459" s="40"/>
      <c r="B459" s="23"/>
      <c r="C459" s="40"/>
      <c r="D459" s="40"/>
      <c r="V459" s="40"/>
      <c r="W459" s="15"/>
      <c r="X459" s="40"/>
      <c r="Y459" s="94"/>
      <c r="Z459" s="83"/>
      <c r="AA459" s="75"/>
      <c r="AB459" s="75"/>
      <c r="AC459" s="76"/>
      <c r="AD459" s="75"/>
    </row>
    <row r="460" spans="1:30" ht="14.25">
      <c r="A460" s="40"/>
      <c r="B460" s="23"/>
      <c r="C460" s="40"/>
      <c r="D460" s="40"/>
      <c r="V460" s="40"/>
      <c r="W460" s="15"/>
      <c r="X460" s="40"/>
      <c r="Y460" s="94"/>
      <c r="Z460" s="83"/>
      <c r="AA460" s="75"/>
      <c r="AB460" s="75"/>
      <c r="AC460" s="76"/>
      <c r="AD460" s="75"/>
    </row>
    <row r="461" spans="1:30" ht="14.25">
      <c r="A461" s="40"/>
      <c r="B461" s="23"/>
      <c r="C461" s="40"/>
      <c r="D461" s="40"/>
      <c r="V461" s="40"/>
      <c r="W461" s="15"/>
      <c r="X461" s="40"/>
      <c r="Y461" s="94"/>
      <c r="Z461" s="83"/>
      <c r="AA461" s="75"/>
      <c r="AB461" s="75"/>
      <c r="AC461" s="76"/>
      <c r="AD461" s="75"/>
    </row>
    <row r="462" spans="1:30" ht="14.25">
      <c r="A462" s="40"/>
      <c r="B462" s="23"/>
      <c r="C462" s="40"/>
      <c r="D462" s="40"/>
      <c r="V462" s="40"/>
      <c r="W462" s="15"/>
      <c r="X462" s="40"/>
      <c r="Y462" s="94"/>
      <c r="Z462" s="83"/>
      <c r="AA462" s="75"/>
      <c r="AB462" s="75"/>
      <c r="AC462" s="76"/>
      <c r="AD462" s="75"/>
    </row>
    <row r="463" spans="1:30" ht="14.25">
      <c r="A463" s="40"/>
      <c r="B463" s="23"/>
      <c r="C463" s="40"/>
      <c r="D463" s="40"/>
      <c r="V463" s="40"/>
      <c r="W463" s="15"/>
      <c r="X463" s="40"/>
      <c r="Y463" s="94"/>
      <c r="Z463" s="83"/>
      <c r="AA463" s="75"/>
      <c r="AB463" s="75"/>
      <c r="AC463" s="76"/>
      <c r="AD463" s="75"/>
    </row>
    <row r="464" spans="1:30" ht="14.25">
      <c r="A464" s="40"/>
      <c r="B464" s="23"/>
      <c r="C464" s="40"/>
      <c r="D464" s="40"/>
      <c r="V464" s="40"/>
      <c r="W464" s="15"/>
      <c r="X464" s="40"/>
      <c r="Y464" s="94"/>
      <c r="Z464" s="83"/>
      <c r="AA464" s="75"/>
      <c r="AB464" s="75"/>
      <c r="AC464" s="76"/>
      <c r="AD464" s="75"/>
    </row>
    <row r="465" spans="1:30" ht="14.25">
      <c r="A465" s="40"/>
      <c r="B465" s="23"/>
      <c r="C465" s="40"/>
      <c r="D465" s="40"/>
      <c r="V465" s="40"/>
      <c r="W465" s="15"/>
      <c r="X465" s="40"/>
      <c r="Y465" s="94"/>
      <c r="Z465" s="83"/>
      <c r="AA465" s="75"/>
      <c r="AB465" s="75"/>
      <c r="AC465" s="76"/>
      <c r="AD465" s="75"/>
    </row>
    <row r="466" spans="1:30" ht="14.25">
      <c r="A466" s="40"/>
      <c r="B466" s="23"/>
      <c r="C466" s="40"/>
      <c r="D466" s="40"/>
      <c r="V466" s="40"/>
      <c r="W466" s="15"/>
      <c r="X466" s="40"/>
      <c r="Y466" s="86"/>
      <c r="Z466" s="84"/>
      <c r="AA466" s="75"/>
      <c r="AB466" s="75"/>
      <c r="AC466" s="76"/>
      <c r="AD466" s="75"/>
    </row>
    <row r="467" spans="1:30" ht="14.25">
      <c r="A467" s="40"/>
      <c r="B467" s="23"/>
      <c r="C467" s="40"/>
      <c r="D467" s="40"/>
      <c r="V467" s="40"/>
      <c r="W467" s="15"/>
      <c r="X467" s="40"/>
      <c r="Y467" s="86"/>
      <c r="Z467" s="84"/>
      <c r="AA467" s="75"/>
      <c r="AB467" s="75"/>
      <c r="AC467" s="76"/>
      <c r="AD467" s="75"/>
    </row>
    <row r="468" spans="1:30" ht="14.25">
      <c r="A468" s="40"/>
      <c r="B468" s="23"/>
      <c r="C468" s="40"/>
      <c r="D468" s="40"/>
      <c r="V468" s="40"/>
      <c r="W468" s="15"/>
      <c r="X468" s="40"/>
      <c r="Y468" s="94"/>
      <c r="Z468" s="83"/>
      <c r="AA468" s="75"/>
      <c r="AB468" s="75"/>
      <c r="AC468" s="76"/>
      <c r="AD468" s="75"/>
    </row>
    <row r="469" spans="1:30" ht="14.25">
      <c r="A469" s="40"/>
      <c r="B469" s="23"/>
      <c r="C469" s="40"/>
      <c r="D469" s="40"/>
      <c r="V469" s="40"/>
      <c r="W469" s="15"/>
      <c r="X469" s="40"/>
      <c r="Y469" s="94"/>
      <c r="Z469" s="83"/>
      <c r="AA469" s="75"/>
      <c r="AB469" s="75"/>
      <c r="AC469" s="76"/>
      <c r="AD469" s="75"/>
    </row>
    <row r="470" spans="1:30" ht="14.25">
      <c r="A470" s="40"/>
      <c r="B470" s="23"/>
      <c r="C470" s="40"/>
      <c r="D470" s="40"/>
      <c r="V470" s="40"/>
      <c r="W470" s="15"/>
      <c r="X470" s="40"/>
      <c r="Y470" s="94"/>
      <c r="Z470" s="83"/>
      <c r="AA470" s="75"/>
      <c r="AB470" s="75"/>
      <c r="AC470" s="76"/>
      <c r="AD470" s="75"/>
    </row>
    <row r="471" spans="1:30" ht="14.25">
      <c r="A471" s="40"/>
      <c r="B471" s="23"/>
      <c r="C471" s="40"/>
      <c r="D471" s="40"/>
      <c r="V471" s="40"/>
      <c r="W471" s="15"/>
      <c r="X471" s="40"/>
      <c r="Y471" s="94"/>
      <c r="Z471" s="83"/>
      <c r="AA471" s="75"/>
      <c r="AB471" s="75"/>
      <c r="AC471" s="76"/>
      <c r="AD471" s="75"/>
    </row>
    <row r="472" spans="1:30" ht="14.25">
      <c r="A472" s="40"/>
      <c r="B472" s="23"/>
      <c r="C472" s="40"/>
      <c r="D472" s="40"/>
      <c r="V472" s="40"/>
      <c r="W472" s="15"/>
      <c r="X472" s="40"/>
      <c r="Y472" s="86"/>
      <c r="Z472" s="84"/>
      <c r="AA472" s="75"/>
      <c r="AB472" s="75"/>
      <c r="AC472" s="76"/>
      <c r="AD472" s="75"/>
    </row>
    <row r="473" spans="1:30" ht="14.25">
      <c r="A473" s="40"/>
      <c r="B473" s="23"/>
      <c r="C473" s="40"/>
      <c r="D473" s="40"/>
      <c r="V473" s="40"/>
      <c r="W473" s="15"/>
      <c r="X473" s="40"/>
      <c r="Y473" s="86"/>
      <c r="Z473" s="84"/>
      <c r="AA473" s="75"/>
      <c r="AB473" s="75"/>
      <c r="AC473" s="76"/>
      <c r="AD473" s="75"/>
    </row>
    <row r="474" spans="1:30" ht="14.25">
      <c r="A474" s="40"/>
      <c r="B474" s="23"/>
      <c r="C474" s="40"/>
      <c r="D474" s="40"/>
      <c r="V474" s="40"/>
      <c r="W474" s="15"/>
      <c r="X474" s="40"/>
      <c r="Y474" s="86"/>
      <c r="Z474" s="84"/>
      <c r="AA474" s="75"/>
      <c r="AB474" s="75"/>
      <c r="AC474" s="76"/>
      <c r="AD474" s="75"/>
    </row>
    <row r="475" spans="1:30" ht="14.25">
      <c r="A475" s="40"/>
      <c r="B475" s="23"/>
      <c r="C475" s="40"/>
      <c r="D475" s="40"/>
      <c r="V475" s="40"/>
      <c r="W475" s="15"/>
      <c r="X475" s="40"/>
      <c r="Y475" s="86"/>
      <c r="Z475" s="84"/>
      <c r="AA475" s="75"/>
      <c r="AB475" s="75"/>
      <c r="AC475" s="76"/>
      <c r="AD475" s="75"/>
    </row>
    <row r="476" spans="1:30" ht="14.25">
      <c r="A476" s="40"/>
      <c r="B476" s="23"/>
      <c r="C476" s="40"/>
      <c r="D476" s="40"/>
      <c r="V476" s="40"/>
      <c r="W476" s="15"/>
      <c r="X476" s="40"/>
      <c r="Y476" s="86"/>
      <c r="Z476" s="84"/>
      <c r="AA476" s="75"/>
      <c r="AB476" s="75"/>
      <c r="AC476" s="76"/>
      <c r="AD476" s="75"/>
    </row>
    <row r="477" spans="1:30" ht="14.25">
      <c r="A477" s="40"/>
      <c r="B477" s="23"/>
      <c r="C477" s="40"/>
      <c r="D477" s="40"/>
      <c r="V477" s="40"/>
      <c r="W477" s="15"/>
      <c r="X477" s="40"/>
      <c r="Y477" s="80"/>
      <c r="Z477" s="81"/>
      <c r="AA477" s="75"/>
      <c r="AB477" s="75"/>
      <c r="AC477" s="76"/>
      <c r="AD477" s="75"/>
    </row>
    <row r="478" spans="1:30" ht="14.25">
      <c r="A478" s="40"/>
      <c r="B478" s="23"/>
      <c r="C478" s="40"/>
      <c r="D478" s="40"/>
      <c r="V478" s="40"/>
      <c r="W478" s="15"/>
      <c r="X478" s="40"/>
      <c r="Y478" s="80"/>
      <c r="Z478" s="81"/>
      <c r="AA478" s="75"/>
      <c r="AB478" s="75"/>
      <c r="AC478" s="76"/>
      <c r="AD478" s="75"/>
    </row>
    <row r="479" spans="1:30" ht="14.25">
      <c r="A479" s="40"/>
      <c r="B479" s="23"/>
      <c r="C479" s="40"/>
      <c r="D479" s="40"/>
      <c r="V479" s="40"/>
      <c r="W479" s="15"/>
      <c r="X479" s="40"/>
      <c r="Y479" s="80"/>
      <c r="Z479" s="81"/>
      <c r="AA479" s="75"/>
      <c r="AB479" s="75"/>
      <c r="AC479" s="76"/>
      <c r="AD479" s="75"/>
    </row>
    <row r="480" spans="1:30" ht="14.25">
      <c r="A480" s="40"/>
      <c r="B480" s="23"/>
      <c r="C480" s="40"/>
      <c r="D480" s="40"/>
      <c r="V480" s="40"/>
      <c r="W480" s="15"/>
      <c r="X480" s="40"/>
      <c r="Y480" s="80"/>
      <c r="Z480" s="81"/>
      <c r="AA480" s="75"/>
      <c r="AB480" s="75"/>
      <c r="AC480" s="76"/>
      <c r="AD480" s="75"/>
    </row>
    <row r="481" spans="1:30" ht="14.25">
      <c r="A481" s="40"/>
      <c r="B481" s="23"/>
      <c r="C481" s="40"/>
      <c r="D481" s="40"/>
      <c r="V481" s="40"/>
      <c r="W481" s="15"/>
      <c r="X481" s="40"/>
      <c r="Y481" s="80"/>
      <c r="Z481" s="81"/>
      <c r="AA481" s="75"/>
      <c r="AB481" s="75"/>
      <c r="AC481" s="76"/>
      <c r="AD481" s="75"/>
    </row>
    <row r="482" spans="1:30" ht="14.25">
      <c r="A482" s="40"/>
      <c r="B482" s="23"/>
      <c r="C482" s="40"/>
      <c r="D482" s="40"/>
      <c r="V482" s="40"/>
      <c r="W482" s="15"/>
      <c r="X482" s="40"/>
      <c r="Y482" s="94"/>
      <c r="Z482" s="83"/>
      <c r="AA482" s="75"/>
      <c r="AB482" s="75"/>
      <c r="AC482" s="76"/>
      <c r="AD482" s="75"/>
    </row>
    <row r="483" spans="1:30" ht="14.25">
      <c r="A483" s="40"/>
      <c r="B483" s="23"/>
      <c r="C483" s="40"/>
      <c r="D483" s="40"/>
      <c r="V483" s="40"/>
      <c r="W483" s="15"/>
      <c r="X483" s="40"/>
      <c r="Y483" s="94"/>
      <c r="Z483" s="83"/>
      <c r="AA483" s="75"/>
      <c r="AB483" s="75"/>
      <c r="AC483" s="76"/>
      <c r="AD483" s="75"/>
    </row>
    <row r="484" spans="1:30" ht="14.25">
      <c r="A484" s="40"/>
      <c r="B484" s="23"/>
      <c r="C484" s="40"/>
      <c r="D484" s="40"/>
      <c r="V484" s="40"/>
      <c r="W484" s="15"/>
      <c r="X484" s="40"/>
      <c r="Y484" s="80"/>
      <c r="Z484" s="81"/>
      <c r="AA484" s="75"/>
      <c r="AB484" s="75"/>
      <c r="AC484" s="76"/>
      <c r="AD484" s="75"/>
    </row>
    <row r="485" spans="1:30" ht="14.25">
      <c r="A485" s="40"/>
      <c r="B485" s="23"/>
      <c r="C485" s="40"/>
      <c r="D485" s="40"/>
      <c r="V485" s="40"/>
      <c r="W485" s="15"/>
      <c r="X485" s="40"/>
      <c r="Y485" s="80"/>
      <c r="Z485" s="81"/>
      <c r="AA485" s="75"/>
      <c r="AB485" s="75"/>
      <c r="AC485" s="76"/>
      <c r="AD485" s="75"/>
    </row>
    <row r="486" spans="1:30" ht="14.25">
      <c r="A486" s="40"/>
      <c r="B486" s="23"/>
      <c r="C486" s="40"/>
      <c r="D486" s="40"/>
      <c r="V486" s="40"/>
      <c r="W486" s="15"/>
      <c r="X486" s="40"/>
      <c r="Y486" s="80"/>
      <c r="Z486" s="81"/>
      <c r="AA486" s="75"/>
      <c r="AB486" s="75"/>
      <c r="AC486" s="76"/>
      <c r="AD486" s="75"/>
    </row>
    <row r="487" spans="1:30" ht="14.25">
      <c r="A487" s="40"/>
      <c r="B487" s="23"/>
      <c r="C487" s="40"/>
      <c r="D487" s="40"/>
      <c r="V487" s="40"/>
      <c r="W487" s="15"/>
      <c r="X487" s="40"/>
      <c r="Y487" s="80"/>
      <c r="Z487" s="81"/>
      <c r="AA487" s="75"/>
      <c r="AB487" s="75"/>
      <c r="AC487" s="76"/>
      <c r="AD487" s="75"/>
    </row>
    <row r="488" spans="1:30" ht="14.25">
      <c r="A488" s="40"/>
      <c r="B488" s="23"/>
      <c r="C488" s="40"/>
      <c r="D488" s="40"/>
      <c r="V488" s="40"/>
      <c r="W488" s="15"/>
      <c r="X488" s="40"/>
      <c r="Y488" s="80"/>
      <c r="Z488" s="81"/>
      <c r="AA488" s="75"/>
      <c r="AB488" s="75"/>
      <c r="AC488" s="76"/>
      <c r="AD488" s="75"/>
    </row>
    <row r="489" spans="1:30" ht="14.25">
      <c r="A489" s="40"/>
      <c r="B489" s="23"/>
      <c r="C489" s="40"/>
      <c r="D489" s="40"/>
      <c r="V489" s="40"/>
      <c r="W489" s="15"/>
      <c r="X489" s="40"/>
      <c r="Y489" s="80"/>
      <c r="Z489" s="81"/>
      <c r="AA489" s="75"/>
      <c r="AB489" s="75"/>
      <c r="AC489" s="76"/>
      <c r="AD489" s="75"/>
    </row>
    <row r="490" spans="1:30" ht="14.25">
      <c r="A490" s="40"/>
      <c r="B490" s="23"/>
      <c r="C490" s="40"/>
      <c r="D490" s="40"/>
      <c r="V490" s="40"/>
      <c r="W490" s="15"/>
      <c r="X490" s="40"/>
      <c r="Y490" s="94"/>
      <c r="Z490" s="83"/>
      <c r="AA490" s="75"/>
      <c r="AB490" s="75"/>
      <c r="AC490" s="76"/>
      <c r="AD490" s="75"/>
    </row>
    <row r="491" spans="1:30" ht="14.25">
      <c r="A491" s="40"/>
      <c r="B491" s="23"/>
      <c r="C491" s="40"/>
      <c r="D491" s="40"/>
      <c r="V491" s="40"/>
      <c r="W491" s="15"/>
      <c r="X491" s="40"/>
      <c r="Y491" s="94"/>
      <c r="Z491" s="83"/>
      <c r="AA491" s="75"/>
      <c r="AB491" s="75"/>
      <c r="AC491" s="76"/>
      <c r="AD491" s="75"/>
    </row>
    <row r="492" spans="1:30" ht="14.25">
      <c r="A492" s="40"/>
      <c r="B492" s="23"/>
      <c r="C492" s="40"/>
      <c r="D492" s="40"/>
      <c r="V492" s="40"/>
      <c r="W492" s="15"/>
      <c r="X492" s="40"/>
      <c r="Y492" s="80"/>
      <c r="Z492" s="81"/>
      <c r="AA492" s="75"/>
      <c r="AB492" s="75"/>
      <c r="AC492" s="76"/>
      <c r="AD492" s="75"/>
    </row>
    <row r="493" spans="1:30" ht="14.25">
      <c r="A493" s="40"/>
      <c r="B493" s="23"/>
      <c r="C493" s="40"/>
      <c r="D493" s="40"/>
      <c r="V493" s="40"/>
      <c r="W493" s="15"/>
      <c r="X493" s="40"/>
      <c r="Y493" s="80"/>
      <c r="Z493" s="81"/>
      <c r="AA493" s="75"/>
      <c r="AB493" s="75"/>
      <c r="AC493" s="76"/>
      <c r="AD493" s="75"/>
    </row>
    <row r="494" spans="1:30" ht="14.25">
      <c r="A494" s="40"/>
      <c r="B494" s="23"/>
      <c r="C494" s="40"/>
      <c r="D494" s="40"/>
      <c r="V494" s="40"/>
      <c r="W494" s="15"/>
      <c r="X494" s="40"/>
      <c r="Y494" s="80"/>
      <c r="Z494" s="81"/>
      <c r="AA494" s="75"/>
      <c r="AB494" s="75"/>
      <c r="AC494" s="76"/>
      <c r="AD494" s="75"/>
    </row>
    <row r="495" spans="1:30" ht="14.25">
      <c r="A495" s="40"/>
      <c r="B495" s="23"/>
      <c r="C495" s="40"/>
      <c r="D495" s="40"/>
      <c r="V495" s="40"/>
      <c r="W495" s="15"/>
      <c r="X495" s="40"/>
      <c r="Y495" s="80"/>
      <c r="Z495" s="81"/>
      <c r="AA495" s="75"/>
      <c r="AB495" s="75"/>
      <c r="AC495" s="76"/>
      <c r="AD495" s="75"/>
    </row>
    <row r="496" spans="1:30" ht="14.25">
      <c r="A496" s="40"/>
      <c r="B496" s="23"/>
      <c r="C496" s="40"/>
      <c r="D496" s="40"/>
      <c r="V496" s="40"/>
      <c r="W496" s="15"/>
      <c r="X496" s="40"/>
      <c r="Y496" s="80"/>
      <c r="Z496" s="81"/>
      <c r="AA496" s="75"/>
      <c r="AB496" s="75"/>
      <c r="AC496" s="76"/>
      <c r="AD496" s="75"/>
    </row>
    <row r="497" spans="1:30" ht="14.25">
      <c r="A497" s="40"/>
      <c r="B497" s="23"/>
      <c r="C497" s="40"/>
      <c r="D497" s="40"/>
      <c r="V497" s="40"/>
      <c r="W497" s="15"/>
      <c r="X497" s="40"/>
      <c r="Y497" s="80"/>
      <c r="Z497" s="81"/>
      <c r="AA497" s="75"/>
      <c r="AB497" s="75"/>
      <c r="AC497" s="76"/>
      <c r="AD497" s="75"/>
    </row>
    <row r="498" spans="1:30" ht="14.25">
      <c r="A498" s="40"/>
      <c r="B498" s="23"/>
      <c r="C498" s="40"/>
      <c r="D498" s="40"/>
      <c r="V498" s="40"/>
      <c r="W498" s="15"/>
      <c r="X498" s="40"/>
      <c r="Y498" s="94"/>
      <c r="Z498" s="83"/>
      <c r="AA498" s="75"/>
      <c r="AB498" s="75"/>
      <c r="AC498" s="76"/>
      <c r="AD498" s="75"/>
    </row>
    <row r="499" spans="1:30" ht="14.25">
      <c r="A499" s="40"/>
      <c r="B499" s="23"/>
      <c r="C499" s="40"/>
      <c r="D499" s="40"/>
      <c r="V499" s="40"/>
      <c r="W499" s="15"/>
      <c r="X499" s="40"/>
      <c r="Y499" s="94"/>
      <c r="Z499" s="83"/>
      <c r="AA499" s="75"/>
      <c r="AB499" s="75"/>
      <c r="AC499" s="76"/>
      <c r="AD499" s="75"/>
    </row>
    <row r="500" spans="1:30" ht="14.25">
      <c r="A500" s="40"/>
      <c r="B500" s="23"/>
      <c r="C500" s="40"/>
      <c r="D500" s="40"/>
      <c r="V500" s="40"/>
      <c r="W500" s="15"/>
      <c r="X500" s="40"/>
      <c r="Y500" s="81"/>
      <c r="Z500" s="81"/>
      <c r="AA500" s="75"/>
      <c r="AB500" s="75"/>
      <c r="AC500" s="76"/>
      <c r="AD500" s="75"/>
    </row>
    <row r="501" spans="1:30" ht="14.25">
      <c r="A501" s="40"/>
      <c r="B501" s="23"/>
      <c r="C501" s="40"/>
      <c r="D501" s="40"/>
      <c r="V501" s="40"/>
      <c r="W501" s="15"/>
      <c r="X501" s="40"/>
      <c r="Y501" s="82"/>
      <c r="Z501" s="83"/>
      <c r="AA501" s="75"/>
      <c r="AB501" s="75"/>
      <c r="AC501" s="76"/>
      <c r="AD501" s="75"/>
    </row>
    <row r="502" spans="1:30" ht="14.25">
      <c r="A502" s="40"/>
      <c r="B502" s="23"/>
      <c r="C502" s="40"/>
      <c r="D502" s="40"/>
      <c r="V502" s="40"/>
      <c r="W502" s="15"/>
      <c r="X502" s="40"/>
      <c r="Y502" s="82"/>
      <c r="Z502" s="83"/>
      <c r="AA502" s="75"/>
      <c r="AB502" s="75"/>
      <c r="AC502" s="76"/>
      <c r="AD502" s="75"/>
    </row>
    <row r="503" spans="1:30" ht="14.25">
      <c r="A503" s="40"/>
      <c r="B503" s="23"/>
      <c r="C503" s="40"/>
      <c r="D503" s="40"/>
      <c r="V503" s="40"/>
      <c r="W503" s="15"/>
      <c r="X503" s="40"/>
      <c r="Y503" s="82"/>
      <c r="Z503" s="83"/>
      <c r="AA503" s="75"/>
      <c r="AB503" s="75"/>
      <c r="AC503" s="76"/>
      <c r="AD503" s="75"/>
    </row>
    <row r="504" spans="1:30" ht="14.25">
      <c r="A504" s="40"/>
      <c r="B504" s="23"/>
      <c r="C504" s="40"/>
      <c r="D504" s="40"/>
      <c r="V504" s="40"/>
      <c r="W504" s="15"/>
      <c r="X504" s="40"/>
      <c r="Y504" s="80"/>
      <c r="Z504" s="81"/>
      <c r="AA504" s="75"/>
      <c r="AB504" s="75"/>
      <c r="AC504" s="76"/>
      <c r="AD504" s="75"/>
    </row>
    <row r="505" spans="1:30" ht="14.25">
      <c r="A505" s="40"/>
      <c r="B505" s="23"/>
      <c r="C505" s="40"/>
      <c r="D505" s="40"/>
      <c r="V505" s="40"/>
      <c r="W505" s="15"/>
      <c r="X505" s="40"/>
      <c r="Y505" s="80"/>
      <c r="Z505" s="81"/>
      <c r="AA505" s="75"/>
      <c r="AB505" s="75"/>
      <c r="AC505" s="76"/>
      <c r="AD505" s="75"/>
    </row>
    <row r="506" spans="1:30" ht="14.25">
      <c r="A506" s="40"/>
      <c r="B506" s="23"/>
      <c r="C506" s="40"/>
      <c r="D506" s="40"/>
      <c r="V506" s="40"/>
      <c r="W506" s="15"/>
      <c r="X506" s="40"/>
      <c r="Y506" s="80"/>
      <c r="Z506" s="81"/>
      <c r="AA506" s="75"/>
      <c r="AB506" s="75"/>
      <c r="AC506" s="76"/>
      <c r="AD506" s="75"/>
    </row>
    <row r="507" spans="1:30" ht="14.25">
      <c r="A507" s="40"/>
      <c r="B507" s="23"/>
      <c r="C507" s="40"/>
      <c r="D507" s="40"/>
      <c r="V507" s="40"/>
      <c r="W507" s="15"/>
      <c r="X507" s="40"/>
      <c r="Y507" s="80"/>
      <c r="Z507" s="81"/>
      <c r="AA507" s="75"/>
      <c r="AB507" s="75"/>
      <c r="AC507" s="76"/>
      <c r="AD507" s="75"/>
    </row>
    <row r="508" spans="1:30" ht="14.25">
      <c r="A508" s="40"/>
      <c r="B508" s="23"/>
      <c r="C508" s="40"/>
      <c r="D508" s="40"/>
      <c r="V508" s="40"/>
      <c r="W508" s="15"/>
      <c r="X508" s="40"/>
      <c r="Y508" s="80"/>
      <c r="Z508" s="81"/>
      <c r="AA508" s="75"/>
      <c r="AB508" s="75"/>
      <c r="AC508" s="76"/>
      <c r="AD508" s="75"/>
    </row>
    <row r="509" spans="1:30" ht="14.25">
      <c r="A509" s="40"/>
      <c r="B509" s="23"/>
      <c r="C509" s="40"/>
      <c r="D509" s="40"/>
      <c r="V509" s="40"/>
      <c r="W509" s="15"/>
      <c r="X509" s="40"/>
      <c r="Y509" s="80"/>
      <c r="Z509" s="81"/>
      <c r="AA509" s="75"/>
      <c r="AB509" s="75"/>
      <c r="AC509" s="76"/>
      <c r="AD509" s="75"/>
    </row>
    <row r="510" spans="1:30" ht="14.25">
      <c r="A510" s="40"/>
      <c r="B510" s="23"/>
      <c r="C510" s="40"/>
      <c r="D510" s="40"/>
      <c r="V510" s="40"/>
      <c r="W510" s="15"/>
      <c r="X510" s="40"/>
      <c r="Y510" s="84"/>
      <c r="Z510" s="84"/>
      <c r="AA510" s="75"/>
      <c r="AB510" s="75"/>
      <c r="AC510" s="76"/>
      <c r="AD510" s="75"/>
    </row>
    <row r="511" spans="1:30" ht="14.25">
      <c r="A511" s="40"/>
      <c r="B511" s="23"/>
      <c r="C511" s="40"/>
      <c r="D511" s="40"/>
      <c r="V511" s="40"/>
      <c r="W511" s="15"/>
      <c r="X511" s="40"/>
      <c r="Y511" s="84"/>
      <c r="Z511" s="84"/>
      <c r="AA511" s="75"/>
      <c r="AB511" s="75"/>
      <c r="AC511" s="76"/>
      <c r="AD511" s="75"/>
    </row>
    <row r="512" spans="1:30" ht="14.25">
      <c r="A512" s="40"/>
      <c r="B512" s="23"/>
      <c r="C512" s="40"/>
      <c r="D512" s="40"/>
      <c r="V512" s="40"/>
      <c r="W512" s="15"/>
      <c r="X512" s="40"/>
      <c r="Y512" s="80"/>
      <c r="Z512" s="81"/>
      <c r="AA512" s="75"/>
      <c r="AB512" s="75"/>
      <c r="AC512" s="76"/>
      <c r="AD512" s="75"/>
    </row>
    <row r="513" spans="1:30" ht="14.25">
      <c r="A513" s="40"/>
      <c r="B513" s="23"/>
      <c r="C513" s="40"/>
      <c r="D513" s="40"/>
      <c r="V513" s="40"/>
      <c r="W513" s="15"/>
      <c r="X513" s="40"/>
      <c r="Y513" s="80"/>
      <c r="Z513" s="81"/>
      <c r="AA513" s="75"/>
      <c r="AB513" s="75"/>
      <c r="AC513" s="76"/>
      <c r="AD513" s="75"/>
    </row>
    <row r="514" spans="1:30" ht="14.25">
      <c r="A514" s="40"/>
      <c r="B514" s="23"/>
      <c r="C514" s="40"/>
      <c r="D514" s="40"/>
      <c r="V514" s="40"/>
      <c r="W514" s="15"/>
      <c r="X514" s="40"/>
      <c r="Y514" s="80"/>
      <c r="Z514" s="81"/>
      <c r="AA514" s="75"/>
      <c r="AB514" s="75"/>
      <c r="AC514" s="76"/>
      <c r="AD514" s="75"/>
    </row>
    <row r="515" spans="1:30" ht="14.25">
      <c r="A515" s="40"/>
      <c r="B515" s="23"/>
      <c r="C515" s="40"/>
      <c r="D515" s="40"/>
      <c r="V515" s="40"/>
      <c r="W515" s="15"/>
      <c r="X515" s="40"/>
      <c r="Y515" s="80"/>
      <c r="Z515" s="81"/>
      <c r="AA515" s="75"/>
      <c r="AB515" s="75"/>
      <c r="AC515" s="76"/>
      <c r="AD515" s="75"/>
    </row>
    <row r="516" spans="1:30" ht="14.25">
      <c r="A516" s="40"/>
      <c r="B516" s="23"/>
      <c r="C516" s="40"/>
      <c r="D516" s="40"/>
      <c r="V516" s="40"/>
      <c r="W516" s="15"/>
      <c r="X516" s="40"/>
      <c r="Y516" s="80"/>
      <c r="Z516" s="81"/>
      <c r="AA516" s="75"/>
      <c r="AB516" s="75"/>
      <c r="AC516" s="76"/>
      <c r="AD516" s="75"/>
    </row>
    <row r="517" spans="1:30" ht="14.25">
      <c r="A517" s="40"/>
      <c r="B517" s="23"/>
      <c r="C517" s="40"/>
      <c r="D517" s="40"/>
      <c r="V517" s="40"/>
      <c r="W517" s="15"/>
      <c r="X517" s="40"/>
      <c r="Y517" s="82"/>
      <c r="Z517" s="83"/>
      <c r="AA517" s="75"/>
      <c r="AB517" s="75"/>
      <c r="AC517" s="76"/>
      <c r="AD517" s="75"/>
    </row>
    <row r="518" spans="1:30" ht="14.25">
      <c r="A518" s="40"/>
      <c r="B518" s="23"/>
      <c r="C518" s="40"/>
      <c r="D518" s="40"/>
      <c r="V518" s="40"/>
      <c r="W518" s="15"/>
      <c r="X518" s="40"/>
      <c r="Y518" s="82"/>
      <c r="Z518" s="83"/>
      <c r="AA518" s="75"/>
      <c r="AB518" s="75"/>
      <c r="AC518" s="76"/>
      <c r="AD518" s="75"/>
    </row>
    <row r="519" spans="1:30" ht="14.25">
      <c r="A519" s="40"/>
      <c r="B519" s="23"/>
      <c r="C519" s="40"/>
      <c r="D519" s="40"/>
      <c r="V519" s="40"/>
      <c r="W519" s="15"/>
      <c r="X519" s="40"/>
      <c r="Y519" s="82"/>
      <c r="Z519" s="83"/>
      <c r="AA519" s="75"/>
      <c r="AB519" s="75"/>
      <c r="AC519" s="76"/>
      <c r="AD519" s="75"/>
    </row>
    <row r="520" spans="1:30" ht="14.25">
      <c r="A520" s="40"/>
      <c r="B520" s="23"/>
      <c r="C520" s="40"/>
      <c r="D520" s="40"/>
      <c r="V520" s="40"/>
      <c r="W520" s="15"/>
      <c r="X520" s="40"/>
      <c r="Y520" s="80"/>
      <c r="Z520" s="81"/>
      <c r="AA520" s="75"/>
      <c r="AB520" s="75"/>
      <c r="AC520" s="76"/>
      <c r="AD520" s="75"/>
    </row>
    <row r="521" spans="1:30" ht="14.25">
      <c r="A521" s="40"/>
      <c r="B521" s="23"/>
      <c r="C521" s="40"/>
      <c r="D521" s="40"/>
      <c r="V521" s="40"/>
      <c r="W521" s="15"/>
      <c r="X521" s="40"/>
      <c r="Y521" s="80"/>
      <c r="Z521" s="81"/>
      <c r="AA521" s="75"/>
      <c r="AB521" s="75"/>
      <c r="AC521" s="76"/>
      <c r="AD521" s="75"/>
    </row>
    <row r="522" spans="1:30" ht="14.25">
      <c r="A522" s="40"/>
      <c r="B522" s="23"/>
      <c r="C522" s="40"/>
      <c r="D522" s="40"/>
      <c r="V522" s="40"/>
      <c r="W522" s="15"/>
      <c r="X522" s="40"/>
      <c r="Y522" s="80"/>
      <c r="Z522" s="81"/>
      <c r="AA522" s="75"/>
      <c r="AB522" s="75"/>
      <c r="AC522" s="76"/>
      <c r="AD522" s="75"/>
    </row>
    <row r="523" spans="1:30" ht="14.25">
      <c r="A523" s="40"/>
      <c r="B523" s="23"/>
      <c r="C523" s="40"/>
      <c r="D523" s="40"/>
      <c r="V523" s="40"/>
      <c r="W523" s="15"/>
      <c r="X523" s="40"/>
      <c r="Y523" s="80"/>
      <c r="Z523" s="81"/>
      <c r="AA523" s="75"/>
      <c r="AB523" s="75"/>
      <c r="AC523" s="76"/>
      <c r="AD523" s="75"/>
    </row>
    <row r="524" spans="1:30" ht="14.25">
      <c r="A524" s="40"/>
      <c r="B524" s="23"/>
      <c r="C524" s="40"/>
      <c r="D524" s="40"/>
      <c r="V524" s="40"/>
      <c r="W524" s="15"/>
      <c r="X524" s="40"/>
      <c r="Y524" s="80"/>
      <c r="Z524" s="81"/>
      <c r="AA524" s="75"/>
      <c r="AB524" s="75"/>
      <c r="AC524" s="76"/>
      <c r="AD524" s="75"/>
    </row>
    <row r="525" spans="1:30" ht="14.25">
      <c r="A525" s="40"/>
      <c r="B525" s="23"/>
      <c r="C525" s="40"/>
      <c r="D525" s="40"/>
      <c r="V525" s="40"/>
      <c r="W525" s="15"/>
      <c r="X525" s="40"/>
      <c r="Y525" s="80"/>
      <c r="Z525" s="81"/>
      <c r="AA525" s="75"/>
      <c r="AB525" s="75"/>
      <c r="AC525" s="76"/>
      <c r="AD525" s="75"/>
    </row>
    <row r="526" spans="1:30" ht="14.25">
      <c r="A526" s="40"/>
      <c r="B526" s="23"/>
      <c r="C526" s="40"/>
      <c r="D526" s="40"/>
      <c r="V526" s="40"/>
      <c r="W526" s="15"/>
      <c r="X526" s="40"/>
      <c r="Y526" s="80"/>
      <c r="Z526" s="81"/>
      <c r="AA526" s="75"/>
      <c r="AB526" s="75"/>
      <c r="AC526" s="76"/>
      <c r="AD526" s="75"/>
    </row>
    <row r="527" spans="1:30" ht="14.25">
      <c r="A527" s="40"/>
      <c r="B527" s="23"/>
      <c r="C527" s="40"/>
      <c r="D527" s="40"/>
      <c r="V527" s="40"/>
      <c r="W527" s="15"/>
      <c r="X527" s="40"/>
      <c r="Y527" s="80"/>
      <c r="Z527" s="81"/>
      <c r="AA527" s="75"/>
      <c r="AB527" s="75"/>
      <c r="AC527" s="76"/>
      <c r="AD527" s="75"/>
    </row>
    <row r="528" spans="1:30" ht="14.25">
      <c r="A528" s="40"/>
      <c r="B528" s="23"/>
      <c r="C528" s="40"/>
      <c r="D528" s="40"/>
      <c r="V528" s="40"/>
      <c r="W528" s="15"/>
      <c r="X528" s="40"/>
      <c r="Y528" s="80"/>
      <c r="Z528" s="81"/>
      <c r="AA528" s="75"/>
      <c r="AB528" s="75"/>
      <c r="AC528" s="76"/>
      <c r="AD528" s="75"/>
    </row>
    <row r="529" spans="1:30" ht="14.25">
      <c r="A529" s="40"/>
      <c r="B529" s="23"/>
      <c r="C529" s="40"/>
      <c r="D529" s="40"/>
      <c r="V529" s="40"/>
      <c r="W529" s="15"/>
      <c r="X529" s="40"/>
      <c r="Y529" s="80"/>
      <c r="Z529" s="81"/>
      <c r="AA529" s="75"/>
      <c r="AB529" s="75"/>
      <c r="AC529" s="76"/>
      <c r="AD529" s="75"/>
    </row>
    <row r="530" spans="1:30" ht="14.25">
      <c r="A530" s="40"/>
      <c r="B530" s="23"/>
      <c r="C530" s="40"/>
      <c r="D530" s="40"/>
      <c r="V530" s="40"/>
      <c r="W530" s="15"/>
      <c r="X530" s="40"/>
      <c r="Y530" s="82"/>
      <c r="Z530" s="83"/>
      <c r="AA530" s="75"/>
      <c r="AB530" s="75"/>
      <c r="AC530" s="76"/>
      <c r="AD530" s="75"/>
    </row>
    <row r="531" spans="1:30" ht="14.25">
      <c r="A531" s="40"/>
      <c r="B531" s="23"/>
      <c r="C531" s="40"/>
      <c r="D531" s="40"/>
      <c r="V531" s="40"/>
      <c r="W531" s="15"/>
      <c r="X531" s="40"/>
      <c r="Y531" s="82"/>
      <c r="Z531" s="83"/>
      <c r="AA531" s="75"/>
      <c r="AB531" s="75"/>
      <c r="AC531" s="76"/>
      <c r="AD531" s="75"/>
    </row>
    <row r="532" spans="1:30" ht="14.25">
      <c r="A532" s="40"/>
      <c r="B532" s="23"/>
      <c r="C532" s="40"/>
      <c r="D532" s="40"/>
      <c r="V532" s="40"/>
      <c r="W532" s="15"/>
      <c r="X532" s="40"/>
      <c r="Y532" s="80"/>
      <c r="Z532" s="81"/>
      <c r="AA532" s="75"/>
      <c r="AB532" s="75"/>
      <c r="AC532" s="76"/>
      <c r="AD532" s="75"/>
    </row>
    <row r="533" spans="1:30" ht="14.25">
      <c r="A533" s="40"/>
      <c r="B533" s="23"/>
      <c r="C533" s="40"/>
      <c r="D533" s="40"/>
      <c r="V533" s="40"/>
      <c r="W533" s="15"/>
      <c r="X533" s="40"/>
      <c r="Y533" s="80"/>
      <c r="Z533" s="81"/>
      <c r="AA533" s="75"/>
      <c r="AB533" s="75"/>
      <c r="AC533" s="76"/>
      <c r="AD533" s="75"/>
    </row>
    <row r="534" spans="1:30" ht="14.25">
      <c r="A534" s="40"/>
      <c r="B534" s="23"/>
      <c r="C534" s="40"/>
      <c r="D534" s="40"/>
      <c r="V534" s="40"/>
      <c r="W534" s="15"/>
      <c r="X534" s="40"/>
      <c r="Y534" s="80"/>
      <c r="Z534" s="81"/>
      <c r="AA534" s="75"/>
      <c r="AB534" s="75"/>
      <c r="AC534" s="76"/>
      <c r="AD534" s="75"/>
    </row>
    <row r="535" spans="1:30" ht="14.25">
      <c r="A535" s="40"/>
      <c r="B535" s="23"/>
      <c r="C535" s="40"/>
      <c r="D535" s="40"/>
      <c r="V535" s="40"/>
      <c r="W535" s="15"/>
      <c r="X535" s="40"/>
      <c r="Y535" s="80"/>
      <c r="Z535" s="81"/>
      <c r="AA535" s="75"/>
      <c r="AB535" s="75"/>
      <c r="AC535" s="76"/>
      <c r="AD535" s="75"/>
    </row>
    <row r="536" spans="1:30" ht="14.25">
      <c r="A536" s="40"/>
      <c r="B536" s="23"/>
      <c r="C536" s="40"/>
      <c r="D536" s="40"/>
      <c r="V536" s="40"/>
      <c r="W536" s="15"/>
      <c r="X536" s="40"/>
      <c r="Y536" s="82"/>
      <c r="Z536" s="83"/>
      <c r="AA536" s="75"/>
      <c r="AB536" s="75"/>
      <c r="AC536" s="76"/>
      <c r="AD536" s="75"/>
    </row>
    <row r="537" spans="1:30" ht="14.25">
      <c r="A537" s="40"/>
      <c r="B537" s="23"/>
      <c r="C537" s="40"/>
      <c r="D537" s="40"/>
      <c r="V537" s="40"/>
      <c r="W537" s="15"/>
      <c r="X537" s="40"/>
      <c r="Y537" s="82"/>
      <c r="Z537" s="83"/>
      <c r="AA537" s="75"/>
      <c r="AB537" s="75"/>
      <c r="AC537" s="76"/>
      <c r="AD537" s="75"/>
    </row>
    <row r="538" spans="1:30" ht="14.25">
      <c r="A538" s="40"/>
      <c r="B538" s="23"/>
      <c r="C538" s="40"/>
      <c r="D538" s="40"/>
      <c r="V538" s="40"/>
      <c r="W538" s="15"/>
      <c r="X538" s="40"/>
      <c r="Y538" s="80"/>
      <c r="Z538" s="81"/>
      <c r="AA538" s="75"/>
      <c r="AB538" s="75"/>
      <c r="AC538" s="76"/>
      <c r="AD538" s="75"/>
    </row>
    <row r="539" spans="1:30" ht="14.25">
      <c r="A539" s="40"/>
      <c r="B539" s="23"/>
      <c r="C539" s="40"/>
      <c r="D539" s="40"/>
      <c r="V539" s="40"/>
      <c r="W539" s="15"/>
      <c r="X539" s="40"/>
      <c r="Y539" s="80"/>
      <c r="Z539" s="81"/>
      <c r="AA539" s="75"/>
      <c r="AB539" s="75"/>
      <c r="AC539" s="76"/>
      <c r="AD539" s="75"/>
    </row>
    <row r="540" spans="1:30" ht="14.25">
      <c r="A540" s="40"/>
      <c r="B540" s="23"/>
      <c r="C540" s="40"/>
      <c r="D540" s="40"/>
      <c r="V540" s="40"/>
      <c r="W540" s="15"/>
      <c r="X540" s="40"/>
      <c r="Y540" s="80"/>
      <c r="Z540" s="81"/>
      <c r="AA540" s="75"/>
      <c r="AB540" s="75"/>
      <c r="AC540" s="76"/>
      <c r="AD540" s="75"/>
    </row>
    <row r="541" spans="1:30" ht="14.25">
      <c r="A541" s="40"/>
      <c r="B541" s="23"/>
      <c r="C541" s="40"/>
      <c r="D541" s="40"/>
      <c r="V541" s="40"/>
      <c r="W541" s="15"/>
      <c r="X541" s="40"/>
      <c r="Y541" s="80"/>
      <c r="Z541" s="81"/>
      <c r="AA541" s="75"/>
      <c r="AB541" s="75"/>
      <c r="AC541" s="76"/>
      <c r="AD541" s="75"/>
    </row>
    <row r="542" spans="1:30" ht="14.25">
      <c r="A542" s="40"/>
      <c r="B542" s="23"/>
      <c r="C542" s="40"/>
      <c r="D542" s="40"/>
      <c r="V542" s="40"/>
      <c r="W542" s="15"/>
      <c r="X542" s="40"/>
      <c r="Y542" s="80"/>
      <c r="Z542" s="81"/>
      <c r="AA542" s="75"/>
      <c r="AB542" s="75"/>
      <c r="AC542" s="76"/>
      <c r="AD542" s="75"/>
    </row>
    <row r="543" spans="1:30" ht="14.25">
      <c r="A543" s="40"/>
      <c r="B543" s="23"/>
      <c r="C543" s="40"/>
      <c r="D543" s="40"/>
      <c r="V543" s="40"/>
      <c r="W543" s="15"/>
      <c r="X543" s="40"/>
      <c r="Y543" s="80"/>
      <c r="Z543" s="81"/>
      <c r="AA543" s="75"/>
      <c r="AB543" s="75"/>
      <c r="AC543" s="76"/>
      <c r="AD543" s="75"/>
    </row>
    <row r="544" spans="1:30" ht="14.25">
      <c r="A544" s="40"/>
      <c r="B544" s="23"/>
      <c r="C544" s="40"/>
      <c r="D544" s="40"/>
      <c r="V544" s="40"/>
      <c r="W544" s="15"/>
      <c r="X544" s="40"/>
      <c r="Y544" s="80"/>
      <c r="Z544" s="81"/>
      <c r="AA544" s="75"/>
      <c r="AB544" s="75"/>
      <c r="AC544" s="76"/>
      <c r="AD544" s="75"/>
    </row>
    <row r="545" spans="1:30" ht="14.25">
      <c r="A545" s="40"/>
      <c r="B545" s="23"/>
      <c r="C545" s="40"/>
      <c r="D545" s="40"/>
      <c r="V545" s="40"/>
      <c r="W545" s="15"/>
      <c r="X545" s="40"/>
      <c r="Y545" s="84"/>
      <c r="Z545" s="84"/>
      <c r="AA545" s="75"/>
      <c r="AB545" s="75"/>
      <c r="AC545" s="76"/>
      <c r="AD545" s="75"/>
    </row>
    <row r="546" spans="1:30" ht="14.25">
      <c r="A546" s="40"/>
      <c r="B546" s="23"/>
      <c r="C546" s="40"/>
      <c r="D546" s="40"/>
      <c r="V546" s="40"/>
      <c r="W546" s="15"/>
      <c r="X546" s="40"/>
      <c r="Y546" s="84"/>
      <c r="Z546" s="84"/>
      <c r="AA546" s="75"/>
      <c r="AB546" s="75"/>
      <c r="AC546" s="76"/>
      <c r="AD546" s="75"/>
    </row>
    <row r="547" spans="1:30" ht="14.25">
      <c r="A547" s="40"/>
      <c r="B547" s="23"/>
      <c r="C547" s="40"/>
      <c r="D547" s="40"/>
      <c r="V547" s="40"/>
      <c r="W547" s="15"/>
      <c r="X547" s="40"/>
      <c r="Y547" s="81"/>
      <c r="Z547" s="81"/>
      <c r="AA547" s="75"/>
      <c r="AB547" s="75"/>
      <c r="AC547" s="76"/>
      <c r="AD547" s="75"/>
    </row>
    <row r="548" spans="1:30" ht="14.25">
      <c r="A548" s="40"/>
      <c r="B548" s="23"/>
      <c r="C548" s="40"/>
      <c r="D548" s="40"/>
      <c r="V548" s="40"/>
      <c r="W548" s="15"/>
      <c r="X548" s="40"/>
      <c r="Y548" s="81"/>
      <c r="Z548" s="81"/>
      <c r="AA548" s="75"/>
      <c r="AB548" s="75"/>
      <c r="AC548" s="76"/>
      <c r="AD548" s="75"/>
    </row>
    <row r="549" spans="1:30" ht="14.25">
      <c r="A549" s="40"/>
      <c r="B549" s="23"/>
      <c r="C549" s="40"/>
      <c r="D549" s="40"/>
      <c r="V549" s="40"/>
      <c r="W549" s="15"/>
      <c r="X549" s="40"/>
      <c r="Y549" s="81"/>
      <c r="Z549" s="81"/>
      <c r="AA549" s="75"/>
      <c r="AB549" s="75"/>
      <c r="AC549" s="76"/>
      <c r="AD549" s="75"/>
    </row>
    <row r="550" spans="1:30" ht="14.25">
      <c r="A550" s="40"/>
      <c r="B550" s="23"/>
      <c r="C550" s="40"/>
      <c r="D550" s="40"/>
      <c r="V550" s="40"/>
      <c r="W550" s="15"/>
      <c r="X550" s="40"/>
      <c r="Y550" s="81"/>
      <c r="Z550" s="81"/>
      <c r="AA550" s="75"/>
      <c r="AB550" s="75"/>
      <c r="AC550" s="76"/>
      <c r="AD550" s="75"/>
    </row>
    <row r="551" spans="1:30" ht="14.25">
      <c r="A551" s="40"/>
      <c r="B551" s="23"/>
      <c r="C551" s="40"/>
      <c r="D551" s="40"/>
      <c r="V551" s="40"/>
      <c r="W551" s="15"/>
      <c r="X551" s="40"/>
      <c r="Y551" s="81"/>
      <c r="Z551" s="81"/>
      <c r="AA551" s="75"/>
      <c r="AB551" s="75"/>
      <c r="AC551" s="76"/>
      <c r="AD551" s="75"/>
    </row>
    <row r="552" spans="1:30" ht="14.25">
      <c r="A552" s="40"/>
      <c r="B552" s="23"/>
      <c r="C552" s="40"/>
      <c r="D552" s="40"/>
      <c r="V552" s="40"/>
      <c r="W552" s="15"/>
      <c r="X552" s="40"/>
      <c r="Y552" s="81"/>
      <c r="Z552" s="81"/>
      <c r="AA552" s="75"/>
      <c r="AB552" s="75"/>
      <c r="AC552" s="76"/>
      <c r="AD552" s="75"/>
    </row>
    <row r="553" spans="1:30" ht="14.25">
      <c r="A553" s="40"/>
      <c r="B553" s="23"/>
      <c r="C553" s="40"/>
      <c r="D553" s="40"/>
      <c r="V553" s="40"/>
      <c r="W553" s="15"/>
      <c r="X553" s="40"/>
      <c r="Y553" s="81"/>
      <c r="Z553" s="81"/>
      <c r="AA553" s="75"/>
      <c r="AB553" s="75"/>
      <c r="AC553" s="76"/>
      <c r="AD553" s="75"/>
    </row>
    <row r="554" spans="1:30" ht="14.25">
      <c r="A554" s="40"/>
      <c r="B554" s="23"/>
      <c r="C554" s="40"/>
      <c r="D554" s="40"/>
      <c r="V554" s="40"/>
      <c r="W554" s="15"/>
      <c r="X554" s="40"/>
      <c r="Y554" s="81"/>
      <c r="Z554" s="81"/>
      <c r="AA554" s="75"/>
      <c r="AB554" s="75"/>
      <c r="AC554" s="76"/>
      <c r="AD554" s="75"/>
    </row>
    <row r="555" spans="1:30" ht="14.25">
      <c r="A555" s="40"/>
      <c r="B555" s="23"/>
      <c r="C555" s="40"/>
      <c r="D555" s="40"/>
      <c r="V555" s="40"/>
      <c r="W555" s="15"/>
      <c r="X555" s="40"/>
      <c r="Y555" s="84"/>
      <c r="Z555" s="84"/>
      <c r="AA555" s="75"/>
      <c r="AB555" s="75"/>
      <c r="AC555" s="76"/>
      <c r="AD555" s="75"/>
    </row>
    <row r="556" spans="1:30" ht="14.25">
      <c r="A556" s="40"/>
      <c r="B556" s="23"/>
      <c r="C556" s="40"/>
      <c r="D556" s="40"/>
      <c r="V556" s="40"/>
      <c r="W556" s="15"/>
      <c r="X556" s="40"/>
      <c r="Y556" s="84"/>
      <c r="Z556" s="84"/>
      <c r="AA556" s="75"/>
      <c r="AB556" s="75"/>
      <c r="AC556" s="76"/>
      <c r="AD556" s="75"/>
    </row>
    <row r="557" spans="1:30" ht="14.25">
      <c r="A557" s="40"/>
      <c r="B557" s="23"/>
      <c r="C557" s="40"/>
      <c r="D557" s="40"/>
      <c r="V557" s="40"/>
      <c r="W557" s="15"/>
      <c r="X557" s="40"/>
      <c r="Y557" s="82"/>
      <c r="Z557" s="83"/>
      <c r="AA557" s="75"/>
      <c r="AB557" s="75"/>
      <c r="AC557" s="76"/>
      <c r="AD557" s="75"/>
    </row>
    <row r="558" spans="1:30" ht="14.25">
      <c r="A558" s="40"/>
      <c r="B558" s="23"/>
      <c r="C558" s="40"/>
      <c r="D558" s="40"/>
      <c r="V558" s="40"/>
      <c r="W558" s="15"/>
      <c r="X558" s="40"/>
      <c r="Y558" s="81"/>
      <c r="Z558" s="81"/>
      <c r="AA558" s="75"/>
      <c r="AB558" s="75"/>
      <c r="AC558" s="76"/>
      <c r="AD558" s="75"/>
    </row>
    <row r="559" spans="1:30" ht="14.25">
      <c r="A559" s="40"/>
      <c r="B559" s="23"/>
      <c r="C559" s="40"/>
      <c r="D559" s="40"/>
      <c r="V559" s="40"/>
      <c r="W559" s="15"/>
      <c r="X559" s="40"/>
      <c r="Y559" s="81"/>
      <c r="Z559" s="81"/>
      <c r="AA559" s="75"/>
      <c r="AB559" s="75"/>
      <c r="AC559" s="76"/>
      <c r="AD559" s="75"/>
    </row>
    <row r="560" spans="1:30" ht="14.25">
      <c r="A560" s="40"/>
      <c r="B560" s="23"/>
      <c r="C560" s="40"/>
      <c r="D560" s="40"/>
      <c r="V560" s="40"/>
      <c r="W560" s="15"/>
      <c r="X560" s="40"/>
      <c r="Y560" s="81"/>
      <c r="Z560" s="81"/>
      <c r="AA560" s="75"/>
      <c r="AB560" s="75"/>
      <c r="AC560" s="76"/>
      <c r="AD560" s="75"/>
    </row>
    <row r="561" spans="1:30" ht="14.25">
      <c r="A561" s="40"/>
      <c r="B561" s="23"/>
      <c r="C561" s="40"/>
      <c r="D561" s="40"/>
      <c r="V561" s="40"/>
      <c r="W561" s="15"/>
      <c r="X561" s="40"/>
      <c r="Y561" s="81"/>
      <c r="Z561" s="81"/>
      <c r="AA561" s="75"/>
      <c r="AB561" s="75"/>
      <c r="AC561" s="76"/>
      <c r="AD561" s="75"/>
    </row>
    <row r="562" spans="1:30" ht="14.25">
      <c r="A562" s="40"/>
      <c r="B562" s="23"/>
      <c r="C562" s="40"/>
      <c r="D562" s="40"/>
      <c r="V562" s="40"/>
      <c r="W562" s="15"/>
      <c r="X562" s="40"/>
      <c r="Y562" s="84"/>
      <c r="Z562" s="84"/>
      <c r="AA562" s="75"/>
      <c r="AB562" s="75"/>
      <c r="AC562" s="76"/>
      <c r="AD562" s="75"/>
    </row>
    <row r="563" spans="1:30" ht="14.25">
      <c r="A563" s="40"/>
      <c r="B563" s="23"/>
      <c r="C563" s="40"/>
      <c r="D563" s="40"/>
      <c r="V563" s="40"/>
      <c r="W563" s="15"/>
      <c r="X563" s="40"/>
      <c r="Y563" s="84"/>
      <c r="Z563" s="84"/>
      <c r="AA563" s="75"/>
      <c r="AB563" s="75"/>
      <c r="AC563" s="76"/>
      <c r="AD563" s="75"/>
    </row>
    <row r="564" spans="1:30" ht="14.25">
      <c r="A564" s="40"/>
      <c r="B564" s="23"/>
      <c r="C564" s="40"/>
      <c r="D564" s="40"/>
      <c r="V564" s="40"/>
      <c r="W564" s="15"/>
      <c r="X564" s="40"/>
      <c r="Y564" s="81"/>
      <c r="Z564" s="81"/>
      <c r="AA564" s="75"/>
      <c r="AB564" s="75"/>
      <c r="AC564" s="76"/>
      <c r="AD564" s="75"/>
    </row>
    <row r="565" spans="1:30" ht="14.25">
      <c r="A565" s="40"/>
      <c r="B565" s="23"/>
      <c r="C565" s="40"/>
      <c r="D565" s="40"/>
      <c r="V565" s="40"/>
      <c r="W565" s="15"/>
      <c r="X565" s="40"/>
      <c r="Y565" s="81"/>
      <c r="Z565" s="81"/>
      <c r="AA565" s="75"/>
      <c r="AB565" s="75"/>
      <c r="AC565" s="76"/>
      <c r="AD565" s="75"/>
    </row>
    <row r="566" spans="1:30" ht="14.25">
      <c r="A566" s="40"/>
      <c r="B566" s="23"/>
      <c r="C566" s="40"/>
      <c r="D566" s="40"/>
      <c r="V566" s="40"/>
      <c r="W566" s="15"/>
      <c r="X566" s="40"/>
      <c r="Y566" s="81"/>
      <c r="Z566" s="81"/>
      <c r="AA566" s="75"/>
      <c r="AB566" s="75"/>
      <c r="AC566" s="76"/>
      <c r="AD566" s="75"/>
    </row>
    <row r="567" spans="1:30" ht="14.25">
      <c r="A567" s="40"/>
      <c r="B567" s="23"/>
      <c r="C567" s="40"/>
      <c r="D567" s="40"/>
      <c r="V567" s="40"/>
      <c r="W567" s="15"/>
      <c r="X567" s="40"/>
      <c r="Y567" s="81"/>
      <c r="Z567" s="81"/>
      <c r="AA567" s="75"/>
      <c r="AB567" s="75"/>
      <c r="AC567" s="76"/>
      <c r="AD567" s="75"/>
    </row>
    <row r="568" spans="1:30" ht="14.25">
      <c r="A568" s="40"/>
      <c r="B568" s="23"/>
      <c r="C568" s="40"/>
      <c r="D568" s="40"/>
      <c r="V568" s="40"/>
      <c r="W568" s="15"/>
      <c r="X568" s="40"/>
      <c r="Y568" s="81"/>
      <c r="Z568" s="81"/>
      <c r="AA568" s="75"/>
      <c r="AB568" s="75"/>
      <c r="AC568" s="76"/>
      <c r="AD568" s="75"/>
    </row>
    <row r="569" spans="1:30" ht="14.25">
      <c r="A569" s="40"/>
      <c r="B569" s="23"/>
      <c r="C569" s="40"/>
      <c r="D569" s="40"/>
      <c r="V569" s="40"/>
      <c r="W569" s="15"/>
      <c r="X569" s="40"/>
      <c r="Y569" s="81"/>
      <c r="Z569" s="81"/>
      <c r="AA569" s="75"/>
      <c r="AB569" s="75"/>
      <c r="AC569" s="76"/>
      <c r="AD569" s="75"/>
    </row>
    <row r="570" spans="1:30" ht="14.25">
      <c r="A570" s="40"/>
      <c r="B570" s="23"/>
      <c r="C570" s="40"/>
      <c r="D570" s="40"/>
      <c r="V570" s="40"/>
      <c r="W570" s="15"/>
      <c r="X570" s="40"/>
      <c r="Y570" s="81"/>
      <c r="Z570" s="81"/>
      <c r="AA570" s="75"/>
      <c r="AB570" s="75"/>
      <c r="AC570" s="76"/>
      <c r="AD570" s="75"/>
    </row>
    <row r="571" spans="1:30" ht="14.25">
      <c r="A571" s="40"/>
      <c r="B571" s="23"/>
      <c r="C571" s="40"/>
      <c r="D571" s="40"/>
      <c r="V571" s="40"/>
      <c r="W571" s="15"/>
      <c r="X571" s="40"/>
      <c r="Y571" s="81"/>
      <c r="Z571" s="81"/>
      <c r="AA571" s="75"/>
      <c r="AB571" s="75"/>
      <c r="AC571" s="76"/>
      <c r="AD571" s="75"/>
    </row>
    <row r="572" spans="1:30" ht="14.25">
      <c r="A572" s="40"/>
      <c r="B572" s="23"/>
      <c r="C572" s="40"/>
      <c r="D572" s="40"/>
      <c r="V572" s="40"/>
      <c r="W572" s="15"/>
      <c r="X572" s="40"/>
      <c r="Y572" s="82"/>
      <c r="Z572" s="83"/>
      <c r="AA572" s="75"/>
      <c r="AB572" s="75"/>
      <c r="AC572" s="76"/>
      <c r="AD572" s="75"/>
    </row>
    <row r="573" spans="1:30" ht="14.25">
      <c r="A573" s="40"/>
      <c r="B573" s="23"/>
      <c r="C573" s="40"/>
      <c r="D573" s="40"/>
      <c r="V573" s="40"/>
      <c r="W573" s="15"/>
      <c r="X573" s="40"/>
      <c r="Y573" s="82"/>
      <c r="Z573" s="83"/>
      <c r="AA573" s="75"/>
      <c r="AB573" s="75"/>
      <c r="AC573" s="76"/>
      <c r="AD573" s="75"/>
    </row>
    <row r="574" spans="1:30" ht="14.25">
      <c r="A574" s="40"/>
      <c r="B574" s="23"/>
      <c r="C574" s="40"/>
      <c r="D574" s="40"/>
      <c r="V574" s="40"/>
      <c r="W574" s="15"/>
      <c r="X574" s="40"/>
      <c r="Y574" s="82"/>
      <c r="Z574" s="83"/>
      <c r="AA574" s="75"/>
      <c r="AB574" s="75"/>
      <c r="AC574" s="76"/>
      <c r="AD574" s="75"/>
    </row>
    <row r="575" spans="1:30" ht="14.25">
      <c r="A575" s="40"/>
      <c r="B575" s="23"/>
      <c r="C575" s="40"/>
      <c r="D575" s="40"/>
      <c r="V575" s="40"/>
      <c r="W575" s="15"/>
      <c r="X575" s="40"/>
      <c r="Y575" s="82"/>
      <c r="Z575" s="83"/>
      <c r="AA575" s="75"/>
      <c r="AB575" s="75"/>
      <c r="AC575" s="76"/>
      <c r="AD575" s="75"/>
    </row>
    <row r="576" spans="1:30" ht="14.25">
      <c r="A576" s="40"/>
      <c r="B576" s="23"/>
      <c r="C576" s="40"/>
      <c r="D576" s="40"/>
      <c r="V576" s="40"/>
      <c r="W576" s="15"/>
      <c r="X576" s="40"/>
      <c r="Y576" s="81"/>
      <c r="Z576" s="81"/>
      <c r="AA576" s="75"/>
      <c r="AB576" s="75"/>
      <c r="AC576" s="76"/>
      <c r="AD576" s="75"/>
    </row>
    <row r="577" spans="1:30" ht="14.25">
      <c r="A577" s="40"/>
      <c r="B577" s="23"/>
      <c r="C577" s="40"/>
      <c r="D577" s="40"/>
      <c r="V577" s="40"/>
      <c r="W577" s="15"/>
      <c r="X577" s="40"/>
      <c r="Y577" s="81"/>
      <c r="Z577" s="81"/>
      <c r="AA577" s="75"/>
      <c r="AB577" s="75"/>
      <c r="AC577" s="76"/>
      <c r="AD577" s="75"/>
    </row>
    <row r="578" spans="1:30" ht="14.25">
      <c r="A578" s="40"/>
      <c r="B578" s="23"/>
      <c r="C578" s="40"/>
      <c r="D578" s="40"/>
      <c r="V578" s="40"/>
      <c r="W578" s="15"/>
      <c r="X578" s="40"/>
      <c r="Y578" s="81"/>
      <c r="Z578" s="81"/>
      <c r="AA578" s="75"/>
      <c r="AB578" s="75"/>
      <c r="AC578" s="76"/>
      <c r="AD578" s="75"/>
    </row>
    <row r="579" spans="1:30" ht="14.25">
      <c r="A579" s="40"/>
      <c r="B579" s="23"/>
      <c r="C579" s="40"/>
      <c r="D579" s="40"/>
      <c r="V579" s="40"/>
      <c r="W579" s="15"/>
      <c r="X579" s="40"/>
      <c r="Y579" s="81"/>
      <c r="Z579" s="81"/>
      <c r="AA579" s="75"/>
      <c r="AB579" s="75"/>
      <c r="AC579" s="76"/>
      <c r="AD579" s="75"/>
    </row>
    <row r="580" spans="1:30" ht="14.25">
      <c r="A580" s="40"/>
      <c r="B580" s="23"/>
      <c r="C580" s="40"/>
      <c r="D580" s="40"/>
      <c r="V580" s="40"/>
      <c r="W580" s="15"/>
      <c r="X580" s="40"/>
      <c r="Y580" s="81"/>
      <c r="Z580" s="81"/>
      <c r="AA580" s="75"/>
      <c r="AB580" s="75"/>
      <c r="AC580" s="76"/>
      <c r="AD580" s="75"/>
    </row>
    <row r="581" spans="1:30" ht="14.25">
      <c r="A581" s="40"/>
      <c r="B581" s="23"/>
      <c r="C581" s="40"/>
      <c r="D581" s="40"/>
      <c r="V581" s="40"/>
      <c r="W581" s="15"/>
      <c r="X581" s="40"/>
      <c r="Y581" s="81"/>
      <c r="Z581" s="81"/>
      <c r="AA581" s="75"/>
      <c r="AB581" s="75"/>
      <c r="AC581" s="76"/>
      <c r="AD581" s="75"/>
    </row>
    <row r="582" spans="1:30" ht="14.25">
      <c r="A582" s="40"/>
      <c r="B582" s="23"/>
      <c r="C582" s="40"/>
      <c r="D582" s="40"/>
      <c r="V582" s="40"/>
      <c r="W582" s="15"/>
      <c r="X582" s="40"/>
      <c r="Y582" s="81"/>
      <c r="Z582" s="81"/>
      <c r="AA582" s="75"/>
      <c r="AB582" s="75"/>
      <c r="AC582" s="76"/>
      <c r="AD582" s="75"/>
    </row>
    <row r="583" spans="1:30" ht="14.25">
      <c r="A583" s="40"/>
      <c r="B583" s="23"/>
      <c r="C583" s="40"/>
      <c r="D583" s="40"/>
      <c r="V583" s="40"/>
      <c r="W583" s="15"/>
      <c r="X583" s="40"/>
      <c r="Y583" s="81"/>
      <c r="Z583" s="81"/>
      <c r="AA583" s="75"/>
      <c r="AB583" s="75"/>
      <c r="AC583" s="76"/>
      <c r="AD583" s="75"/>
    </row>
    <row r="584" spans="1:30" ht="14.25">
      <c r="A584" s="40"/>
      <c r="B584" s="23"/>
      <c r="C584" s="40"/>
      <c r="D584" s="40"/>
      <c r="V584" s="40"/>
      <c r="W584" s="15"/>
      <c r="X584" s="40"/>
      <c r="Y584" s="84"/>
      <c r="Z584" s="84"/>
      <c r="AA584" s="75"/>
      <c r="AB584" s="75"/>
      <c r="AC584" s="76"/>
      <c r="AD584" s="75"/>
    </row>
    <row r="585" spans="1:30" ht="14.25">
      <c r="A585" s="40"/>
      <c r="B585" s="23"/>
      <c r="C585" s="40"/>
      <c r="D585" s="40"/>
      <c r="V585" s="40"/>
      <c r="W585" s="15"/>
      <c r="X585" s="40"/>
      <c r="Y585" s="84"/>
      <c r="Z585" s="84"/>
      <c r="AA585" s="75"/>
      <c r="AB585" s="75"/>
      <c r="AC585" s="76"/>
      <c r="AD585" s="75"/>
    </row>
    <row r="586" spans="1:30" ht="14.25">
      <c r="A586" s="40"/>
      <c r="B586" s="23"/>
      <c r="C586" s="40"/>
      <c r="D586" s="40"/>
      <c r="V586" s="40"/>
      <c r="W586" s="15"/>
      <c r="X586" s="40"/>
      <c r="Y586" s="82"/>
      <c r="Z586" s="83"/>
      <c r="AA586" s="75"/>
      <c r="AB586" s="75"/>
      <c r="AC586" s="76"/>
      <c r="AD586" s="75"/>
    </row>
    <row r="587" spans="1:30" ht="14.25">
      <c r="A587" s="40"/>
      <c r="B587" s="23"/>
      <c r="C587" s="40"/>
      <c r="D587" s="40"/>
      <c r="V587" s="40"/>
      <c r="W587" s="15"/>
      <c r="X587" s="40"/>
      <c r="Y587" s="82"/>
      <c r="Z587" s="83"/>
      <c r="AA587" s="75"/>
      <c r="AB587" s="75"/>
      <c r="AC587" s="76"/>
      <c r="AD587" s="75"/>
    </row>
    <row r="588" spans="1:30" ht="14.25">
      <c r="A588" s="40"/>
      <c r="B588" s="23"/>
      <c r="C588" s="40"/>
      <c r="D588" s="40"/>
      <c r="V588" s="40"/>
      <c r="W588" s="15"/>
      <c r="X588" s="40"/>
      <c r="Y588" s="82"/>
      <c r="Z588" s="83"/>
      <c r="AA588" s="75"/>
      <c r="AB588" s="75"/>
      <c r="AC588" s="76"/>
      <c r="AD588" s="75"/>
    </row>
    <row r="589" spans="1:30" ht="14.25">
      <c r="A589" s="40"/>
      <c r="B589" s="23"/>
      <c r="C589" s="40"/>
      <c r="D589" s="40"/>
      <c r="V589" s="40"/>
      <c r="W589" s="15"/>
      <c r="X589" s="40"/>
      <c r="Y589" s="86"/>
      <c r="Z589" s="84"/>
      <c r="AA589" s="75"/>
      <c r="AB589" s="75"/>
      <c r="AC589" s="76"/>
      <c r="AD589" s="75"/>
    </row>
    <row r="590" spans="25:30" ht="14.25">
      <c r="Y590" s="86"/>
      <c r="Z590" s="84"/>
      <c r="AA590" s="75"/>
      <c r="AB590" s="75"/>
      <c r="AC590" s="76"/>
      <c r="AD590" s="75"/>
    </row>
    <row r="591" spans="25:30" ht="14.25">
      <c r="Y591" s="82"/>
      <c r="Z591" s="83"/>
      <c r="AA591" s="75"/>
      <c r="AB591" s="75"/>
      <c r="AC591" s="76"/>
      <c r="AD591" s="75"/>
    </row>
    <row r="592" spans="25:30" ht="14.25">
      <c r="Y592" s="82"/>
      <c r="Z592" s="83"/>
      <c r="AA592" s="75"/>
      <c r="AB592" s="75"/>
      <c r="AC592" s="76"/>
      <c r="AD592" s="75"/>
    </row>
    <row r="593" spans="25:30" ht="14.25">
      <c r="Y593" s="82"/>
      <c r="Z593" s="83"/>
      <c r="AA593" s="75"/>
      <c r="AB593" s="75"/>
      <c r="AC593" s="76"/>
      <c r="AD593" s="75"/>
    </row>
    <row r="594" spans="25:30" ht="14.25">
      <c r="Y594" s="82"/>
      <c r="Z594" s="83"/>
      <c r="AA594" s="75"/>
      <c r="AB594" s="75"/>
      <c r="AC594" s="76"/>
      <c r="AD594" s="75"/>
    </row>
    <row r="595" spans="25:30" ht="14.25">
      <c r="Y595" s="86"/>
      <c r="Z595" s="84"/>
      <c r="AA595" s="75"/>
      <c r="AB595" s="75"/>
      <c r="AC595" s="76"/>
      <c r="AD595" s="75"/>
    </row>
    <row r="596" spans="25:30" ht="14.25">
      <c r="Y596" s="86"/>
      <c r="Z596" s="84"/>
      <c r="AA596" s="75"/>
      <c r="AB596" s="75"/>
      <c r="AC596" s="76"/>
      <c r="AD596" s="75"/>
    </row>
    <row r="597" spans="25:30" ht="14.25">
      <c r="Y597" s="86"/>
      <c r="Z597" s="84"/>
      <c r="AA597" s="75"/>
      <c r="AB597" s="75"/>
      <c r="AC597" s="76"/>
      <c r="AD597" s="75"/>
    </row>
    <row r="598" spans="25:30" ht="14.25">
      <c r="Y598" s="86"/>
      <c r="Z598" s="84"/>
      <c r="AA598" s="75"/>
      <c r="AB598" s="75"/>
      <c r="AC598" s="76"/>
      <c r="AD598" s="75"/>
    </row>
    <row r="599" spans="25:30" ht="14.25">
      <c r="Y599" s="86"/>
      <c r="Z599" s="84"/>
      <c r="AA599" s="75"/>
      <c r="AB599" s="75"/>
      <c r="AC599" s="76"/>
      <c r="AD599" s="75"/>
    </row>
    <row r="600" spans="25:30" ht="14.25">
      <c r="Y600" s="80"/>
      <c r="Z600" s="81"/>
      <c r="AA600" s="75"/>
      <c r="AB600" s="75"/>
      <c r="AC600" s="76"/>
      <c r="AD600" s="75"/>
    </row>
    <row r="601" spans="25:30" ht="14.25">
      <c r="Y601" s="80"/>
      <c r="Z601" s="81"/>
      <c r="AA601" s="75"/>
      <c r="AB601" s="75"/>
      <c r="AC601" s="76"/>
      <c r="AD601" s="75"/>
    </row>
    <row r="602" spans="25:30" ht="14.25">
      <c r="Y602" s="80"/>
      <c r="Z602" s="81"/>
      <c r="AA602" s="75"/>
      <c r="AB602" s="75"/>
      <c r="AC602" s="76"/>
      <c r="AD602" s="75"/>
    </row>
    <row r="603" spans="25:30" ht="14.25">
      <c r="Y603" s="80"/>
      <c r="Z603" s="81"/>
      <c r="AA603" s="75"/>
      <c r="AB603" s="75"/>
      <c r="AC603" s="76"/>
      <c r="AD603" s="75"/>
    </row>
    <row r="604" spans="25:30" ht="14.25">
      <c r="Y604" s="80"/>
      <c r="Z604" s="81"/>
      <c r="AA604" s="75"/>
      <c r="AB604" s="75"/>
      <c r="AC604" s="76"/>
      <c r="AD604" s="75"/>
    </row>
    <row r="605" spans="25:30" ht="14.25">
      <c r="Y605" s="82"/>
      <c r="Z605" s="83"/>
      <c r="AA605" s="75"/>
      <c r="AB605" s="75"/>
      <c r="AC605" s="76"/>
      <c r="AD605" s="75"/>
    </row>
    <row r="606" spans="25:30" ht="14.25">
      <c r="Y606" s="82"/>
      <c r="Z606" s="83"/>
      <c r="AA606" s="75"/>
      <c r="AB606" s="75"/>
      <c r="AC606" s="76"/>
      <c r="AD606" s="75"/>
    </row>
    <row r="607" spans="25:30" ht="14.25">
      <c r="Y607" s="80"/>
      <c r="Z607" s="81"/>
      <c r="AA607" s="75"/>
      <c r="AB607" s="75"/>
      <c r="AC607" s="76"/>
      <c r="AD607" s="75"/>
    </row>
    <row r="608" spans="25:30" ht="14.25">
      <c r="Y608" s="80"/>
      <c r="Z608" s="81"/>
      <c r="AA608" s="75"/>
      <c r="AB608" s="75"/>
      <c r="AC608" s="76"/>
      <c r="AD608" s="75"/>
    </row>
    <row r="609" spans="25:30" ht="14.25">
      <c r="Y609" s="80"/>
      <c r="Z609" s="81"/>
      <c r="AA609" s="75"/>
      <c r="AB609" s="75"/>
      <c r="AC609" s="76"/>
      <c r="AD609" s="75"/>
    </row>
    <row r="610" spans="25:30" ht="14.25">
      <c r="Y610" s="80"/>
      <c r="Z610" s="81"/>
      <c r="AA610" s="75"/>
      <c r="AB610" s="75"/>
      <c r="AC610" s="76"/>
      <c r="AD610" s="75"/>
    </row>
    <row r="611" spans="25:30" ht="14.25">
      <c r="Y611" s="84"/>
      <c r="Z611" s="84"/>
      <c r="AA611" s="75"/>
      <c r="AB611" s="75"/>
      <c r="AC611" s="76"/>
      <c r="AD611" s="75"/>
    </row>
    <row r="612" spans="25:30" ht="14.25">
      <c r="Y612" s="84"/>
      <c r="Z612" s="84"/>
      <c r="AA612" s="75"/>
      <c r="AB612" s="75"/>
      <c r="AC612" s="76"/>
      <c r="AD612" s="75"/>
    </row>
    <row r="613" spans="25:30" ht="14.25">
      <c r="Y613" s="80"/>
      <c r="Z613" s="81"/>
      <c r="AA613" s="75"/>
      <c r="AB613" s="75"/>
      <c r="AC613" s="76"/>
      <c r="AD613" s="75"/>
    </row>
    <row r="614" spans="25:30" ht="14.25">
      <c r="Y614" s="80"/>
      <c r="Z614" s="81"/>
      <c r="AA614" s="75"/>
      <c r="AB614" s="75"/>
      <c r="AC614" s="76"/>
      <c r="AD614" s="75"/>
    </row>
    <row r="615" spans="25:30" ht="14.25">
      <c r="Y615" s="80"/>
      <c r="Z615" s="81"/>
      <c r="AA615" s="75"/>
      <c r="AB615" s="75"/>
      <c r="AC615" s="76"/>
      <c r="AD615" s="75"/>
    </row>
    <row r="616" spans="25:30" ht="14.25">
      <c r="Y616" s="80"/>
      <c r="Z616" s="81"/>
      <c r="AA616" s="75"/>
      <c r="AB616" s="75"/>
      <c r="AC616" s="76"/>
      <c r="AD616" s="75"/>
    </row>
    <row r="617" spans="25:30" ht="14.25">
      <c r="Y617" s="80"/>
      <c r="Z617" s="81"/>
      <c r="AA617" s="75"/>
      <c r="AB617" s="75"/>
      <c r="AC617" s="76"/>
      <c r="AD617" s="75"/>
    </row>
    <row r="618" spans="25:30" ht="14.25">
      <c r="Y618" s="80"/>
      <c r="Z618" s="81"/>
      <c r="AA618" s="75"/>
      <c r="AB618" s="75"/>
      <c r="AC618" s="76"/>
      <c r="AD618" s="75"/>
    </row>
    <row r="619" spans="25:30" ht="14.25">
      <c r="Y619" s="82"/>
      <c r="Z619" s="83"/>
      <c r="AA619" s="75"/>
      <c r="AB619" s="75"/>
      <c r="AC619" s="76"/>
      <c r="AD619" s="75"/>
    </row>
    <row r="620" spans="25:30" ht="14.25">
      <c r="Y620" s="82"/>
      <c r="Z620" s="83"/>
      <c r="AA620" s="75"/>
      <c r="AB620" s="75"/>
      <c r="AC620" s="76"/>
      <c r="AD620" s="75"/>
    </row>
    <row r="621" spans="25:30" ht="14.25">
      <c r="Y621" s="80"/>
      <c r="Z621" s="81"/>
      <c r="AA621" s="75"/>
      <c r="AB621" s="75"/>
      <c r="AC621" s="76"/>
      <c r="AD621" s="75"/>
    </row>
    <row r="622" spans="25:30" ht="14.25">
      <c r="Y622" s="80"/>
      <c r="Z622" s="81"/>
      <c r="AA622" s="75"/>
      <c r="AB622" s="75"/>
      <c r="AC622" s="76"/>
      <c r="AD622" s="75"/>
    </row>
    <row r="623" spans="25:30" ht="14.25">
      <c r="Y623" s="80"/>
      <c r="Z623" s="81"/>
      <c r="AA623" s="75"/>
      <c r="AB623" s="75"/>
      <c r="AC623" s="76"/>
      <c r="AD623" s="75"/>
    </row>
    <row r="624" spans="25:30" ht="14.25">
      <c r="Y624" s="80"/>
      <c r="Z624" s="81"/>
      <c r="AA624" s="75"/>
      <c r="AB624" s="75"/>
      <c r="AC624" s="76"/>
      <c r="AD624" s="75"/>
    </row>
    <row r="625" spans="25:30" ht="14.25">
      <c r="Y625" s="80"/>
      <c r="Z625" s="81"/>
      <c r="AA625" s="75"/>
      <c r="AB625" s="75"/>
      <c r="AC625" s="76"/>
      <c r="AD625" s="75"/>
    </row>
    <row r="626" spans="25:30" ht="14.25">
      <c r="Y626" s="80"/>
      <c r="Z626" s="81"/>
      <c r="AA626" s="75"/>
      <c r="AB626" s="75"/>
      <c r="AC626" s="76"/>
      <c r="AD626" s="75"/>
    </row>
    <row r="627" spans="25:30" ht="14.25">
      <c r="Y627" s="80"/>
      <c r="Z627" s="81"/>
      <c r="AA627" s="75"/>
      <c r="AB627" s="75"/>
      <c r="AC627" s="76"/>
      <c r="AD627" s="75"/>
    </row>
    <row r="628" spans="25:30" ht="14.25">
      <c r="Y628" s="80"/>
      <c r="Z628" s="81"/>
      <c r="AA628" s="75"/>
      <c r="AB628" s="75"/>
      <c r="AC628" s="76"/>
      <c r="AD628" s="75"/>
    </row>
    <row r="629" spans="25:30" ht="14.25">
      <c r="Y629" s="80"/>
      <c r="Z629" s="81"/>
      <c r="AA629" s="75"/>
      <c r="AB629" s="75"/>
      <c r="AC629" s="76"/>
      <c r="AD629" s="75"/>
    </row>
    <row r="630" spans="25:30" ht="14.25">
      <c r="Y630" s="80"/>
      <c r="Z630" s="81"/>
      <c r="AA630" s="75"/>
      <c r="AB630" s="75"/>
      <c r="AC630" s="76"/>
      <c r="AD630" s="75"/>
    </row>
    <row r="631" spans="25:30" ht="14.25">
      <c r="Y631" s="87"/>
      <c r="Z631" s="87"/>
      <c r="AA631" s="75"/>
      <c r="AB631" s="75"/>
      <c r="AC631" s="76"/>
      <c r="AD631" s="75"/>
    </row>
    <row r="632" spans="25:30" ht="14.25">
      <c r="Y632" s="84"/>
      <c r="Z632" s="84"/>
      <c r="AA632" s="75"/>
      <c r="AB632" s="75"/>
      <c r="AC632" s="76"/>
      <c r="AD632" s="75"/>
    </row>
    <row r="633" spans="25:30" ht="14.25">
      <c r="Y633" s="80"/>
      <c r="Z633" s="81"/>
      <c r="AA633" s="75"/>
      <c r="AB633" s="75"/>
      <c r="AC633" s="76"/>
      <c r="AD633" s="75"/>
    </row>
    <row r="634" spans="25:30" ht="14.25">
      <c r="Y634" s="80"/>
      <c r="Z634" s="81"/>
      <c r="AA634" s="75"/>
      <c r="AB634" s="75"/>
      <c r="AC634" s="76"/>
      <c r="AD634" s="75"/>
    </row>
    <row r="635" spans="25:30" ht="14.25">
      <c r="Y635" s="80"/>
      <c r="Z635" s="81"/>
      <c r="AA635" s="75"/>
      <c r="AB635" s="75"/>
      <c r="AC635" s="76"/>
      <c r="AD635" s="75"/>
    </row>
    <row r="636" spans="25:30" ht="14.25">
      <c r="Y636" s="80"/>
      <c r="Z636" s="81"/>
      <c r="AA636" s="75"/>
      <c r="AB636" s="75"/>
      <c r="AC636" s="76"/>
      <c r="AD636" s="75"/>
    </row>
    <row r="637" spans="25:30" ht="14.25">
      <c r="Y637" s="80"/>
      <c r="Z637" s="81"/>
      <c r="AA637" s="75"/>
      <c r="AB637" s="75"/>
      <c r="AC637" s="76"/>
      <c r="AD637" s="75"/>
    </row>
    <row r="638" spans="25:30" ht="14.25">
      <c r="Y638" s="80"/>
      <c r="Z638" s="81"/>
      <c r="AA638" s="75"/>
      <c r="AB638" s="75"/>
      <c r="AC638" s="76"/>
      <c r="AD638" s="75"/>
    </row>
    <row r="639" spans="25:30" ht="14.25">
      <c r="Y639" s="80"/>
      <c r="Z639" s="81"/>
      <c r="AA639" s="75"/>
      <c r="AB639" s="75"/>
      <c r="AC639" s="76"/>
      <c r="AD639" s="75"/>
    </row>
    <row r="640" spans="25:30" ht="14.25">
      <c r="Y640" s="80"/>
      <c r="Z640" s="81"/>
      <c r="AA640" s="75"/>
      <c r="AB640" s="75"/>
      <c r="AC640" s="76"/>
      <c r="AD640" s="75"/>
    </row>
    <row r="641" spans="25:30" ht="14.25">
      <c r="Y641" s="80"/>
      <c r="Z641" s="81"/>
      <c r="AA641" s="75"/>
      <c r="AB641" s="75"/>
      <c r="AC641" s="76"/>
      <c r="AD641" s="75"/>
    </row>
    <row r="642" spans="25:30" ht="14.25">
      <c r="Y642" s="80"/>
      <c r="Z642" s="81"/>
      <c r="AA642" s="75"/>
      <c r="AB642" s="75"/>
      <c r="AC642" s="76"/>
      <c r="AD642" s="75"/>
    </row>
    <row r="643" spans="25:30" ht="14.25">
      <c r="Y643" s="82"/>
      <c r="Z643" s="83"/>
      <c r="AA643" s="75"/>
      <c r="AB643" s="75"/>
      <c r="AC643" s="76"/>
      <c r="AD643" s="75"/>
    </row>
    <row r="644" spans="25:30" ht="14.25">
      <c r="Y644" s="82"/>
      <c r="Z644" s="83"/>
      <c r="AA644" s="75"/>
      <c r="AB644" s="75"/>
      <c r="AC644" s="76"/>
      <c r="AD644" s="75"/>
    </row>
    <row r="645" spans="27:30" ht="14.25">
      <c r="AA645" s="75"/>
      <c r="AB645" s="75"/>
      <c r="AC645" s="76"/>
      <c r="AD645" s="75"/>
    </row>
    <row r="646" spans="27:30" ht="14.25">
      <c r="AA646" s="75"/>
      <c r="AB646" s="75"/>
      <c r="AC646" s="76"/>
      <c r="AD646" s="75"/>
    </row>
    <row r="647" spans="27:30" ht="14.25">
      <c r="AA647" s="75"/>
      <c r="AB647" s="75"/>
      <c r="AC647" s="76"/>
      <c r="AD647" s="75"/>
    </row>
    <row r="648" spans="27:30" ht="14.25">
      <c r="AA648" s="75"/>
      <c r="AB648" s="75"/>
      <c r="AC648" s="76"/>
      <c r="AD648" s="75"/>
    </row>
    <row r="649" spans="27:30" ht="14.25">
      <c r="AA649" s="75"/>
      <c r="AB649" s="75"/>
      <c r="AC649" s="76"/>
      <c r="AD649" s="75"/>
    </row>
    <row r="650" spans="27:30" ht="14.25">
      <c r="AA650" s="75"/>
      <c r="AB650" s="75"/>
      <c r="AC650" s="76"/>
      <c r="AD650" s="75"/>
    </row>
    <row r="651" spans="27:30" ht="14.25">
      <c r="AA651" s="75"/>
      <c r="AB651" s="75"/>
      <c r="AC651" s="76"/>
      <c r="AD651" s="75"/>
    </row>
    <row r="652" spans="27:30" ht="14.25">
      <c r="AA652" s="75"/>
      <c r="AB652" s="75"/>
      <c r="AC652" s="76"/>
      <c r="AD652" s="75"/>
    </row>
    <row r="653" spans="27:30" ht="14.25">
      <c r="AA653" s="75"/>
      <c r="AB653" s="75"/>
      <c r="AC653" s="76"/>
      <c r="AD653" s="75"/>
    </row>
    <row r="654" spans="27:30" ht="14.25">
      <c r="AA654" s="75"/>
      <c r="AB654" s="75"/>
      <c r="AC654" s="76"/>
      <c r="AD654" s="75"/>
    </row>
    <row r="655" spans="27:30" ht="14.25">
      <c r="AA655" s="75"/>
      <c r="AB655" s="75"/>
      <c r="AC655" s="76"/>
      <c r="AD655" s="75"/>
    </row>
    <row r="656" spans="27:30" ht="14.25">
      <c r="AA656" s="75"/>
      <c r="AB656" s="75"/>
      <c r="AC656" s="76"/>
      <c r="AD656" s="75"/>
    </row>
    <row r="657" spans="27:30" ht="14.25">
      <c r="AA657" s="75"/>
      <c r="AB657" s="75"/>
      <c r="AC657" s="76"/>
      <c r="AD657" s="75"/>
    </row>
    <row r="658" spans="27:30" ht="14.25">
      <c r="AA658" s="75"/>
      <c r="AB658" s="75"/>
      <c r="AC658" s="76"/>
      <c r="AD658" s="75"/>
    </row>
    <row r="659" spans="27:30" ht="14.25">
      <c r="AA659" s="75"/>
      <c r="AB659" s="75"/>
      <c r="AC659" s="76"/>
      <c r="AD659" s="75"/>
    </row>
    <row r="660" spans="27:30" ht="14.25">
      <c r="AA660" s="75"/>
      <c r="AB660" s="75"/>
      <c r="AC660" s="76"/>
      <c r="AD660" s="75"/>
    </row>
    <row r="661" spans="27:30" ht="14.25">
      <c r="AA661" s="75"/>
      <c r="AB661" s="75"/>
      <c r="AC661" s="76"/>
      <c r="AD661" s="75"/>
    </row>
    <row r="662" spans="27:30" ht="14.25">
      <c r="AA662" s="75"/>
      <c r="AB662" s="75"/>
      <c r="AC662" s="76"/>
      <c r="AD662" s="75"/>
    </row>
    <row r="663" spans="27:30" ht="14.25">
      <c r="AA663" s="75"/>
      <c r="AB663" s="75"/>
      <c r="AC663" s="76"/>
      <c r="AD663" s="75"/>
    </row>
    <row r="664" spans="27:30" ht="14.25">
      <c r="AA664" s="75"/>
      <c r="AB664" s="75"/>
      <c r="AC664" s="76"/>
      <c r="AD664" s="75"/>
    </row>
    <row r="665" spans="27:30" ht="14.25">
      <c r="AA665" s="75"/>
      <c r="AB665" s="75"/>
      <c r="AC665" s="76"/>
      <c r="AD665" s="75"/>
    </row>
    <row r="666" spans="27:30" ht="14.25">
      <c r="AA666" s="75"/>
      <c r="AB666" s="75"/>
      <c r="AC666" s="76"/>
      <c r="AD666" s="75"/>
    </row>
    <row r="667" spans="27:30" ht="14.25">
      <c r="AA667" s="75"/>
      <c r="AB667" s="75"/>
      <c r="AC667" s="76"/>
      <c r="AD667" s="75"/>
    </row>
    <row r="668" spans="27:30" ht="14.25">
      <c r="AA668" s="75"/>
      <c r="AB668" s="75"/>
      <c r="AC668" s="76"/>
      <c r="AD668" s="75"/>
    </row>
    <row r="669" spans="27:30" ht="14.25">
      <c r="AA669" s="75"/>
      <c r="AB669" s="75"/>
      <c r="AC669" s="76"/>
      <c r="AD669" s="75"/>
    </row>
    <row r="670" spans="27:30" ht="14.25">
      <c r="AA670" s="75"/>
      <c r="AB670" s="75"/>
      <c r="AC670" s="76"/>
      <c r="AD670" s="75"/>
    </row>
    <row r="671" spans="27:30" ht="14.25">
      <c r="AA671" s="75"/>
      <c r="AB671" s="75"/>
      <c r="AC671" s="76"/>
      <c r="AD671" s="75"/>
    </row>
    <row r="672" spans="27:30" ht="14.25">
      <c r="AA672" s="75"/>
      <c r="AB672" s="75"/>
      <c r="AC672" s="76"/>
      <c r="AD672" s="75"/>
    </row>
    <row r="673" spans="27:30" ht="14.25">
      <c r="AA673" s="75"/>
      <c r="AB673" s="75"/>
      <c r="AC673" s="76"/>
      <c r="AD673" s="75"/>
    </row>
    <row r="674" spans="27:30" ht="14.25">
      <c r="AA674" s="75"/>
      <c r="AB674" s="75"/>
      <c r="AC674" s="76"/>
      <c r="AD674" s="75"/>
    </row>
    <row r="675" spans="27:30" ht="14.25">
      <c r="AA675" s="75"/>
      <c r="AB675" s="75"/>
      <c r="AC675" s="76"/>
      <c r="AD675" s="75"/>
    </row>
    <row r="676" spans="27:30" ht="14.25">
      <c r="AA676" s="75"/>
      <c r="AB676" s="75"/>
      <c r="AC676" s="76"/>
      <c r="AD676" s="75"/>
    </row>
    <row r="677" spans="27:30" ht="14.25">
      <c r="AA677" s="75"/>
      <c r="AB677" s="75"/>
      <c r="AC677" s="76"/>
      <c r="AD677" s="75"/>
    </row>
    <row r="678" spans="27:30" ht="14.25">
      <c r="AA678" s="75"/>
      <c r="AB678" s="75"/>
      <c r="AC678" s="76"/>
      <c r="AD678" s="75"/>
    </row>
    <row r="679" spans="27:30" ht="14.25">
      <c r="AA679" s="75"/>
      <c r="AB679" s="75"/>
      <c r="AC679" s="76"/>
      <c r="AD679" s="75"/>
    </row>
    <row r="680" spans="27:30" ht="14.25">
      <c r="AA680" s="75"/>
      <c r="AB680" s="75"/>
      <c r="AC680" s="76"/>
      <c r="AD680" s="75"/>
    </row>
    <row r="681" spans="27:30" ht="14.25">
      <c r="AA681" s="75"/>
      <c r="AB681" s="75"/>
      <c r="AC681" s="76"/>
      <c r="AD681" s="75"/>
    </row>
    <row r="682" spans="27:30" ht="14.25">
      <c r="AA682" s="75"/>
      <c r="AB682" s="75"/>
      <c r="AC682" s="76"/>
      <c r="AD682" s="75"/>
    </row>
    <row r="683" spans="27:30" ht="14.25">
      <c r="AA683" s="75"/>
      <c r="AB683" s="75"/>
      <c r="AC683" s="76"/>
      <c r="AD683" s="75"/>
    </row>
    <row r="684" spans="27:30" ht="14.25">
      <c r="AA684" s="75"/>
      <c r="AB684" s="75"/>
      <c r="AC684" s="76"/>
      <c r="AD684" s="75"/>
    </row>
    <row r="685" spans="27:30" ht="14.25">
      <c r="AA685" s="75"/>
      <c r="AB685" s="75"/>
      <c r="AC685" s="76"/>
      <c r="AD685" s="75"/>
    </row>
    <row r="686" spans="27:30" ht="14.25">
      <c r="AA686" s="75"/>
      <c r="AB686" s="75"/>
      <c r="AC686" s="76"/>
      <c r="AD686" s="75"/>
    </row>
    <row r="687" spans="27:30" ht="14.25">
      <c r="AA687" s="75"/>
      <c r="AB687" s="75"/>
      <c r="AC687" s="76"/>
      <c r="AD687" s="75"/>
    </row>
    <row r="688" spans="27:30" ht="14.25">
      <c r="AA688" s="75"/>
      <c r="AB688" s="75"/>
      <c r="AC688" s="76"/>
      <c r="AD688" s="75"/>
    </row>
    <row r="689" spans="27:30" ht="14.25">
      <c r="AA689" s="75"/>
      <c r="AB689" s="75"/>
      <c r="AC689" s="76"/>
      <c r="AD689" s="75"/>
    </row>
    <row r="690" spans="27:30" ht="14.25">
      <c r="AA690" s="75"/>
      <c r="AB690" s="75"/>
      <c r="AC690" s="76"/>
      <c r="AD690" s="75"/>
    </row>
    <row r="691" spans="27:30" ht="14.25">
      <c r="AA691" s="75"/>
      <c r="AB691" s="75"/>
      <c r="AC691" s="76"/>
      <c r="AD691" s="75"/>
    </row>
    <row r="692" spans="27:30" ht="14.25">
      <c r="AA692" s="75"/>
      <c r="AB692" s="75"/>
      <c r="AC692" s="76"/>
      <c r="AD692" s="75"/>
    </row>
    <row r="693" spans="27:30" ht="14.25">
      <c r="AA693" s="75"/>
      <c r="AB693" s="75"/>
      <c r="AC693" s="76"/>
      <c r="AD693" s="75"/>
    </row>
    <row r="694" spans="27:30" ht="14.25">
      <c r="AA694" s="75"/>
      <c r="AB694" s="75"/>
      <c r="AC694" s="76"/>
      <c r="AD694" s="75"/>
    </row>
    <row r="695" spans="27:30" ht="14.25">
      <c r="AA695" s="75"/>
      <c r="AB695" s="75"/>
      <c r="AC695" s="76"/>
      <c r="AD695" s="75"/>
    </row>
    <row r="696" spans="27:30" ht="14.25">
      <c r="AA696" s="75"/>
      <c r="AB696" s="75"/>
      <c r="AC696" s="76"/>
      <c r="AD696" s="75"/>
    </row>
    <row r="697" spans="27:30" ht="14.25">
      <c r="AA697" s="75"/>
      <c r="AB697" s="75"/>
      <c r="AC697" s="76"/>
      <c r="AD697" s="75"/>
    </row>
    <row r="698" spans="27:30" ht="14.25">
      <c r="AA698" s="75"/>
      <c r="AB698" s="75"/>
      <c r="AC698" s="76"/>
      <c r="AD698" s="75"/>
    </row>
    <row r="699" spans="27:30" ht="14.25">
      <c r="AA699" s="75"/>
      <c r="AB699" s="75"/>
      <c r="AC699" s="76"/>
      <c r="AD699" s="75"/>
    </row>
    <row r="700" spans="27:30" ht="14.25">
      <c r="AA700" s="75"/>
      <c r="AB700" s="75"/>
      <c r="AC700" s="76"/>
      <c r="AD700" s="75"/>
    </row>
    <row r="701" spans="27:30" ht="14.25">
      <c r="AA701" s="75"/>
      <c r="AB701" s="75"/>
      <c r="AC701" s="76"/>
      <c r="AD701" s="75"/>
    </row>
    <row r="702" spans="27:30" ht="14.25">
      <c r="AA702" s="75"/>
      <c r="AB702" s="75"/>
      <c r="AC702" s="76"/>
      <c r="AD702" s="75"/>
    </row>
    <row r="703" spans="27:30" ht="14.25">
      <c r="AA703" s="75"/>
      <c r="AB703" s="75"/>
      <c r="AC703" s="76"/>
      <c r="AD703" s="75"/>
    </row>
    <row r="704" spans="27:30" ht="14.25">
      <c r="AA704" s="75"/>
      <c r="AB704" s="75"/>
      <c r="AC704" s="76"/>
      <c r="AD704" s="75"/>
    </row>
    <row r="705" spans="27:30" ht="14.25">
      <c r="AA705" s="75"/>
      <c r="AB705" s="75"/>
      <c r="AC705" s="76"/>
      <c r="AD705" s="75"/>
    </row>
    <row r="706" spans="27:30" ht="14.25">
      <c r="AA706" s="75"/>
      <c r="AB706" s="75"/>
      <c r="AC706" s="76"/>
      <c r="AD706" s="75"/>
    </row>
    <row r="707" spans="27:30" ht="14.25">
      <c r="AA707" s="75"/>
      <c r="AB707" s="75"/>
      <c r="AC707" s="76"/>
      <c r="AD707" s="75"/>
    </row>
    <row r="708" spans="27:30" ht="14.25">
      <c r="AA708" s="75"/>
      <c r="AB708" s="75"/>
      <c r="AC708" s="76"/>
      <c r="AD708" s="75"/>
    </row>
    <row r="709" spans="27:30" ht="14.25">
      <c r="AA709" s="75"/>
      <c r="AB709" s="75"/>
      <c r="AC709" s="76"/>
      <c r="AD709" s="75"/>
    </row>
    <row r="710" spans="27:30" ht="14.25">
      <c r="AA710" s="75"/>
      <c r="AB710" s="75"/>
      <c r="AC710" s="76"/>
      <c r="AD710" s="75"/>
    </row>
    <row r="711" spans="27:30" ht="14.25">
      <c r="AA711" s="75"/>
      <c r="AB711" s="75"/>
      <c r="AC711" s="76"/>
      <c r="AD711" s="75"/>
    </row>
    <row r="712" spans="27:30" ht="14.25">
      <c r="AA712" s="75"/>
      <c r="AB712" s="75"/>
      <c r="AC712" s="76"/>
      <c r="AD712" s="75"/>
    </row>
    <row r="713" spans="27:30" ht="14.25">
      <c r="AA713" s="75"/>
      <c r="AB713" s="75"/>
      <c r="AC713" s="76"/>
      <c r="AD713" s="75"/>
    </row>
    <row r="714" spans="27:30" ht="14.25">
      <c r="AA714" s="75"/>
      <c r="AB714" s="75"/>
      <c r="AC714" s="76"/>
      <c r="AD714" s="75"/>
    </row>
    <row r="715" spans="27:30" ht="14.25">
      <c r="AA715" s="75"/>
      <c r="AB715" s="75"/>
      <c r="AC715" s="76"/>
      <c r="AD715" s="75"/>
    </row>
    <row r="716" spans="27:30" ht="14.25">
      <c r="AA716" s="75"/>
      <c r="AB716" s="75"/>
      <c r="AC716" s="76"/>
      <c r="AD716" s="75"/>
    </row>
    <row r="717" spans="27:30" ht="14.25">
      <c r="AA717" s="75"/>
      <c r="AB717" s="75"/>
      <c r="AC717" s="76"/>
      <c r="AD717" s="75"/>
    </row>
    <row r="718" spans="27:30" ht="14.25">
      <c r="AA718" s="75"/>
      <c r="AB718" s="75"/>
      <c r="AC718" s="76"/>
      <c r="AD718" s="75"/>
    </row>
    <row r="719" spans="27:30" ht="14.25">
      <c r="AA719" s="75"/>
      <c r="AB719" s="75"/>
      <c r="AC719" s="76"/>
      <c r="AD719" s="75"/>
    </row>
    <row r="720" spans="27:30" ht="14.25">
      <c r="AA720" s="75"/>
      <c r="AB720" s="75"/>
      <c r="AC720" s="76"/>
      <c r="AD720" s="75"/>
    </row>
    <row r="721" spans="27:30" ht="14.25">
      <c r="AA721" s="75"/>
      <c r="AB721" s="75"/>
      <c r="AC721" s="76"/>
      <c r="AD721" s="75"/>
    </row>
    <row r="722" spans="27:30" ht="14.25">
      <c r="AA722" s="75"/>
      <c r="AB722" s="75"/>
      <c r="AC722" s="76"/>
      <c r="AD722" s="75"/>
    </row>
    <row r="723" spans="27:30" ht="14.25">
      <c r="AA723" s="75"/>
      <c r="AB723" s="75"/>
      <c r="AC723" s="76"/>
      <c r="AD723" s="75"/>
    </row>
    <row r="724" spans="27:30" ht="14.25">
      <c r="AA724" s="75"/>
      <c r="AB724" s="75"/>
      <c r="AC724" s="76"/>
      <c r="AD724" s="75"/>
    </row>
    <row r="725" spans="27:30" ht="14.25">
      <c r="AA725" s="75"/>
      <c r="AB725" s="75"/>
      <c r="AC725" s="76"/>
      <c r="AD725" s="75"/>
    </row>
    <row r="726" spans="27:30" ht="14.25">
      <c r="AA726" s="75"/>
      <c r="AB726" s="75"/>
      <c r="AC726" s="76"/>
      <c r="AD726" s="75"/>
    </row>
    <row r="727" spans="27:30" ht="14.25">
      <c r="AA727" s="75"/>
      <c r="AB727" s="75"/>
      <c r="AC727" s="76"/>
      <c r="AD727" s="75"/>
    </row>
    <row r="728" spans="27:30" ht="14.25">
      <c r="AA728" s="75"/>
      <c r="AB728" s="75"/>
      <c r="AC728" s="76"/>
      <c r="AD728" s="75"/>
    </row>
    <row r="729" spans="27:30" ht="14.25">
      <c r="AA729" s="75"/>
      <c r="AB729" s="75"/>
      <c r="AC729" s="76"/>
      <c r="AD729" s="75"/>
    </row>
    <row r="730" spans="27:30" ht="14.25">
      <c r="AA730" s="75"/>
      <c r="AB730" s="75"/>
      <c r="AC730" s="76"/>
      <c r="AD730" s="75"/>
    </row>
    <row r="731" spans="27:30" ht="14.25">
      <c r="AA731" s="75"/>
      <c r="AB731" s="75"/>
      <c r="AC731" s="76"/>
      <c r="AD731" s="75"/>
    </row>
    <row r="732" spans="27:30" ht="14.25">
      <c r="AA732" s="75"/>
      <c r="AB732" s="75"/>
      <c r="AC732" s="76"/>
      <c r="AD732" s="75"/>
    </row>
    <row r="733" spans="27:30" ht="14.25">
      <c r="AA733" s="75"/>
      <c r="AB733" s="75"/>
      <c r="AC733" s="76"/>
      <c r="AD733" s="75"/>
    </row>
    <row r="734" spans="27:30" ht="14.25">
      <c r="AA734" s="75"/>
      <c r="AB734" s="75"/>
      <c r="AC734" s="76"/>
      <c r="AD734" s="75"/>
    </row>
    <row r="735" spans="27:30" ht="14.25">
      <c r="AA735" s="75"/>
      <c r="AB735" s="75"/>
      <c r="AC735" s="76"/>
      <c r="AD735" s="75"/>
    </row>
    <row r="736" spans="27:30" ht="14.25">
      <c r="AA736" s="75"/>
      <c r="AB736" s="75"/>
      <c r="AC736" s="76"/>
      <c r="AD736" s="75"/>
    </row>
    <row r="737" spans="27:30" ht="14.25">
      <c r="AA737" s="75"/>
      <c r="AB737" s="75"/>
      <c r="AC737" s="76"/>
      <c r="AD737" s="75"/>
    </row>
    <row r="738" spans="27:30" ht="14.25">
      <c r="AA738" s="75"/>
      <c r="AB738" s="75"/>
      <c r="AC738" s="76"/>
      <c r="AD738" s="75"/>
    </row>
    <row r="739" spans="27:30" ht="14.25">
      <c r="AA739" s="75"/>
      <c r="AB739" s="75"/>
      <c r="AC739" s="76"/>
      <c r="AD739" s="75"/>
    </row>
    <row r="740" spans="27:30" ht="14.25">
      <c r="AA740" s="75"/>
      <c r="AB740" s="75"/>
      <c r="AC740" s="76"/>
      <c r="AD740" s="75"/>
    </row>
    <row r="741" spans="27:30" ht="14.25">
      <c r="AA741" s="75"/>
      <c r="AB741" s="75"/>
      <c r="AC741" s="76"/>
      <c r="AD741" s="75"/>
    </row>
    <row r="742" spans="27:30" ht="14.25">
      <c r="AA742" s="75"/>
      <c r="AB742" s="75"/>
      <c r="AC742" s="76"/>
      <c r="AD742" s="75"/>
    </row>
    <row r="743" spans="27:30" ht="14.25">
      <c r="AA743" s="75"/>
      <c r="AB743" s="75"/>
      <c r="AC743" s="76"/>
      <c r="AD743" s="75"/>
    </row>
    <row r="744" spans="27:30" ht="14.25">
      <c r="AA744" s="75"/>
      <c r="AB744" s="75"/>
      <c r="AC744" s="76"/>
      <c r="AD744" s="75"/>
    </row>
    <row r="745" spans="27:30" ht="14.25">
      <c r="AA745" s="75"/>
      <c r="AB745" s="75"/>
      <c r="AC745" s="76"/>
      <c r="AD745" s="75"/>
    </row>
    <row r="746" spans="27:30" ht="14.25">
      <c r="AA746" s="75"/>
      <c r="AB746" s="75"/>
      <c r="AC746" s="76"/>
      <c r="AD746" s="75"/>
    </row>
    <row r="747" spans="27:30" ht="14.25">
      <c r="AA747" s="75"/>
      <c r="AB747" s="75"/>
      <c r="AC747" s="76"/>
      <c r="AD747" s="75"/>
    </row>
    <row r="748" spans="27:30" ht="14.25">
      <c r="AA748" s="75"/>
      <c r="AB748" s="75"/>
      <c r="AC748" s="76"/>
      <c r="AD748" s="75"/>
    </row>
    <row r="749" spans="27:30" ht="14.25">
      <c r="AA749" s="75"/>
      <c r="AB749" s="75"/>
      <c r="AC749" s="76"/>
      <c r="AD749" s="75"/>
    </row>
    <row r="750" spans="27:30" ht="14.25">
      <c r="AA750" s="75"/>
      <c r="AB750" s="75"/>
      <c r="AC750" s="76"/>
      <c r="AD750" s="75"/>
    </row>
    <row r="751" spans="27:30" ht="14.25">
      <c r="AA751" s="75"/>
      <c r="AB751" s="75"/>
      <c r="AC751" s="76"/>
      <c r="AD751" s="75"/>
    </row>
    <row r="752" spans="27:30" ht="14.25">
      <c r="AA752" s="75"/>
      <c r="AB752" s="75"/>
      <c r="AC752" s="76"/>
      <c r="AD752" s="75"/>
    </row>
    <row r="753" spans="27:30" ht="14.25">
      <c r="AA753" s="75"/>
      <c r="AB753" s="75"/>
      <c r="AC753" s="76"/>
      <c r="AD753" s="75"/>
    </row>
    <row r="754" spans="27:30" ht="14.25">
      <c r="AA754" s="75"/>
      <c r="AB754" s="75"/>
      <c r="AC754" s="76"/>
      <c r="AD754" s="75"/>
    </row>
    <row r="755" spans="27:30" ht="14.25">
      <c r="AA755" s="75"/>
      <c r="AB755" s="75"/>
      <c r="AC755" s="76"/>
      <c r="AD755" s="75"/>
    </row>
    <row r="756" spans="27:30" ht="14.25">
      <c r="AA756" s="88"/>
      <c r="AB756" s="75"/>
      <c r="AC756" s="76"/>
      <c r="AD756" s="75"/>
    </row>
    <row r="757" spans="27:30" ht="14.25">
      <c r="AA757" s="75"/>
      <c r="AB757" s="75"/>
      <c r="AC757" s="76"/>
      <c r="AD757" s="75"/>
    </row>
    <row r="758" spans="27:30" ht="14.25">
      <c r="AA758" s="75"/>
      <c r="AB758" s="75"/>
      <c r="AC758" s="76"/>
      <c r="AD758" s="75"/>
    </row>
    <row r="759" spans="27:30" ht="14.25">
      <c r="AA759" s="75"/>
      <c r="AB759" s="75"/>
      <c r="AC759" s="76"/>
      <c r="AD759" s="75"/>
    </row>
    <row r="760" spans="27:30" ht="14.25">
      <c r="AA760" s="75"/>
      <c r="AB760" s="75"/>
      <c r="AC760" s="76"/>
      <c r="AD760" s="75"/>
    </row>
    <row r="761" spans="27:30" ht="14.25">
      <c r="AA761" s="75"/>
      <c r="AB761" s="75"/>
      <c r="AC761" s="76"/>
      <c r="AD761" s="75"/>
    </row>
    <row r="762" spans="27:30" ht="14.25">
      <c r="AA762" s="75"/>
      <c r="AB762" s="75"/>
      <c r="AC762" s="76"/>
      <c r="AD762" s="75"/>
    </row>
    <row r="763" spans="27:30" ht="14.25">
      <c r="AA763" s="75"/>
      <c r="AB763" s="75"/>
      <c r="AC763" s="76"/>
      <c r="AD763" s="75"/>
    </row>
    <row r="764" spans="27:30" ht="14.25">
      <c r="AA764" s="75"/>
      <c r="AB764" s="75"/>
      <c r="AC764" s="76"/>
      <c r="AD764" s="75"/>
    </row>
    <row r="765" spans="27:30" ht="14.25">
      <c r="AA765" s="75"/>
      <c r="AB765" s="75"/>
      <c r="AC765" s="76"/>
      <c r="AD765" s="75"/>
    </row>
    <row r="766" spans="27:30" ht="14.25">
      <c r="AA766" s="75"/>
      <c r="AB766" s="75"/>
      <c r="AC766" s="76"/>
      <c r="AD766" s="75"/>
    </row>
    <row r="767" spans="27:30" ht="14.25">
      <c r="AA767" s="75"/>
      <c r="AB767" s="75"/>
      <c r="AC767" s="76"/>
      <c r="AD767" s="75"/>
    </row>
    <row r="768" spans="27:30" ht="14.25">
      <c r="AA768" s="75"/>
      <c r="AB768" s="75"/>
      <c r="AC768" s="76"/>
      <c r="AD768" s="75"/>
    </row>
    <row r="769" spans="27:30" ht="14.25">
      <c r="AA769" s="75"/>
      <c r="AB769" s="75"/>
      <c r="AC769" s="76"/>
      <c r="AD769" s="75"/>
    </row>
    <row r="770" spans="27:30" ht="14.25">
      <c r="AA770" s="75"/>
      <c r="AB770" s="75"/>
      <c r="AC770" s="76"/>
      <c r="AD770" s="75"/>
    </row>
    <row r="771" spans="27:30" ht="14.25">
      <c r="AA771" s="75"/>
      <c r="AB771" s="75"/>
      <c r="AC771" s="76"/>
      <c r="AD771" s="75"/>
    </row>
    <row r="772" spans="27:30" ht="14.25">
      <c r="AA772" s="75"/>
      <c r="AB772" s="75"/>
      <c r="AC772" s="76"/>
      <c r="AD772" s="75"/>
    </row>
    <row r="773" spans="27:30" ht="14.25">
      <c r="AA773" s="75"/>
      <c r="AB773" s="75"/>
      <c r="AC773" s="76"/>
      <c r="AD773" s="75"/>
    </row>
    <row r="774" spans="27:30" ht="14.25">
      <c r="AA774" s="75"/>
      <c r="AB774" s="75"/>
      <c r="AC774" s="76"/>
      <c r="AD774" s="75"/>
    </row>
    <row r="775" spans="27:30" ht="14.25">
      <c r="AA775" s="75"/>
      <c r="AB775" s="75"/>
      <c r="AC775" s="76"/>
      <c r="AD775" s="75"/>
    </row>
    <row r="776" spans="27:30" ht="14.25">
      <c r="AA776" s="75"/>
      <c r="AB776" s="75"/>
      <c r="AC776" s="76"/>
      <c r="AD776" s="75"/>
    </row>
    <row r="777" spans="27:30" ht="14.25">
      <c r="AA777" s="75"/>
      <c r="AB777" s="75"/>
      <c r="AC777" s="76"/>
      <c r="AD777" s="75"/>
    </row>
    <row r="778" spans="27:30" ht="14.25">
      <c r="AA778" s="75"/>
      <c r="AB778" s="75"/>
      <c r="AC778" s="76"/>
      <c r="AD778" s="75"/>
    </row>
    <row r="779" spans="27:30" ht="14.25">
      <c r="AA779" s="75"/>
      <c r="AB779" s="75"/>
      <c r="AC779" s="76"/>
      <c r="AD779" s="75"/>
    </row>
    <row r="780" spans="27:30" ht="14.25">
      <c r="AA780" s="75"/>
      <c r="AB780" s="75"/>
      <c r="AC780" s="76"/>
      <c r="AD780" s="75"/>
    </row>
    <row r="781" spans="27:30" ht="14.25">
      <c r="AA781" s="75"/>
      <c r="AB781" s="75"/>
      <c r="AC781" s="76"/>
      <c r="AD781" s="75"/>
    </row>
    <row r="782" spans="27:30" ht="14.25">
      <c r="AA782" s="75"/>
      <c r="AB782" s="75"/>
      <c r="AC782" s="76"/>
      <c r="AD782" s="75"/>
    </row>
    <row r="783" spans="27:30" ht="14.25">
      <c r="AA783" s="75"/>
      <c r="AB783" s="75"/>
      <c r="AC783" s="76"/>
      <c r="AD783" s="75"/>
    </row>
    <row r="784" spans="27:30" ht="14.25">
      <c r="AA784" s="75"/>
      <c r="AB784" s="75"/>
      <c r="AC784" s="76"/>
      <c r="AD784" s="75"/>
    </row>
    <row r="785" spans="27:30" ht="14.25">
      <c r="AA785" s="75"/>
      <c r="AB785" s="75"/>
      <c r="AC785" s="76"/>
      <c r="AD785" s="75"/>
    </row>
    <row r="786" spans="27:30" ht="14.25">
      <c r="AA786" s="75"/>
      <c r="AB786" s="75"/>
      <c r="AC786" s="76"/>
      <c r="AD786" s="75"/>
    </row>
    <row r="787" spans="27:30" ht="14.25">
      <c r="AA787" s="75"/>
      <c r="AB787" s="75"/>
      <c r="AC787" s="76"/>
      <c r="AD787" s="75"/>
    </row>
    <row r="788" spans="27:30" ht="14.25">
      <c r="AA788" s="75"/>
      <c r="AB788" s="75"/>
      <c r="AC788" s="76"/>
      <c r="AD788" s="75"/>
    </row>
    <row r="789" spans="27:30" ht="14.25">
      <c r="AA789" s="75"/>
      <c r="AB789" s="75"/>
      <c r="AC789" s="76"/>
      <c r="AD789" s="75"/>
    </row>
    <row r="790" spans="27:30" ht="14.25">
      <c r="AA790" s="75"/>
      <c r="AB790" s="75"/>
      <c r="AC790" s="76"/>
      <c r="AD790" s="75"/>
    </row>
    <row r="791" spans="27:30" ht="14.25">
      <c r="AA791" s="75"/>
      <c r="AB791" s="75"/>
      <c r="AC791" s="76"/>
      <c r="AD791" s="75"/>
    </row>
    <row r="792" spans="27:30" ht="14.25">
      <c r="AA792" s="75"/>
      <c r="AB792" s="75"/>
      <c r="AC792" s="76"/>
      <c r="AD792" s="75"/>
    </row>
    <row r="793" spans="27:30" ht="14.25">
      <c r="AA793" s="75"/>
      <c r="AB793" s="75"/>
      <c r="AC793" s="76"/>
      <c r="AD793" s="75"/>
    </row>
    <row r="794" spans="27:30" ht="14.25">
      <c r="AA794" s="75"/>
      <c r="AB794" s="75"/>
      <c r="AC794" s="76"/>
      <c r="AD794" s="75"/>
    </row>
    <row r="795" spans="27:30" ht="14.25">
      <c r="AA795" s="75"/>
      <c r="AB795" s="75"/>
      <c r="AC795" s="76"/>
      <c r="AD795" s="75"/>
    </row>
    <row r="796" spans="27:30" ht="14.25">
      <c r="AA796" s="75"/>
      <c r="AB796" s="75"/>
      <c r="AC796" s="76"/>
      <c r="AD796" s="75"/>
    </row>
    <row r="797" spans="27:30" ht="14.25">
      <c r="AA797" s="75"/>
      <c r="AB797" s="75"/>
      <c r="AC797" s="76"/>
      <c r="AD797" s="75"/>
    </row>
    <row r="798" spans="27:30" ht="14.25">
      <c r="AA798" s="75"/>
      <c r="AB798" s="75"/>
      <c r="AC798" s="76"/>
      <c r="AD798" s="75"/>
    </row>
    <row r="799" spans="27:30" ht="14.25">
      <c r="AA799" s="75"/>
      <c r="AB799" s="75"/>
      <c r="AC799" s="76"/>
      <c r="AD799" s="75"/>
    </row>
    <row r="800" spans="27:30" ht="14.25">
      <c r="AA800" s="75"/>
      <c r="AB800" s="75"/>
      <c r="AC800" s="76"/>
      <c r="AD800" s="75"/>
    </row>
    <row r="801" spans="27:30" ht="14.25">
      <c r="AA801" s="75"/>
      <c r="AB801" s="75"/>
      <c r="AC801" s="76"/>
      <c r="AD801" s="75"/>
    </row>
    <row r="802" spans="27:30" ht="14.25">
      <c r="AA802" s="75"/>
      <c r="AB802" s="75"/>
      <c r="AC802" s="76"/>
      <c r="AD802" s="75"/>
    </row>
    <row r="803" spans="27:30" ht="14.25">
      <c r="AA803" s="75"/>
      <c r="AB803" s="75"/>
      <c r="AC803" s="76"/>
      <c r="AD803" s="75"/>
    </row>
    <row r="804" spans="27:30" ht="14.25">
      <c r="AA804" s="75"/>
      <c r="AB804" s="75"/>
      <c r="AC804" s="76"/>
      <c r="AD804" s="75"/>
    </row>
    <row r="805" spans="27:30" ht="14.25">
      <c r="AA805" s="75"/>
      <c r="AB805" s="75"/>
      <c r="AC805" s="76"/>
      <c r="AD805" s="75"/>
    </row>
    <row r="806" spans="27:30" ht="14.25">
      <c r="AA806" s="75"/>
      <c r="AB806" s="75"/>
      <c r="AC806" s="76"/>
      <c r="AD806" s="75"/>
    </row>
    <row r="807" spans="27:30" ht="14.25">
      <c r="AA807" s="75"/>
      <c r="AB807" s="75"/>
      <c r="AC807" s="76"/>
      <c r="AD807" s="75"/>
    </row>
    <row r="808" spans="27:30" ht="14.25">
      <c r="AA808" s="75"/>
      <c r="AB808" s="75"/>
      <c r="AC808" s="76"/>
      <c r="AD808" s="75"/>
    </row>
    <row r="809" spans="27:30" ht="14.25">
      <c r="AA809" s="75"/>
      <c r="AB809" s="75"/>
      <c r="AC809" s="76"/>
      <c r="AD809" s="75"/>
    </row>
    <row r="810" spans="27:30" ht="14.25">
      <c r="AA810" s="75"/>
      <c r="AB810" s="75"/>
      <c r="AC810" s="76"/>
      <c r="AD810" s="75"/>
    </row>
    <row r="811" spans="27:30" ht="14.25">
      <c r="AA811" s="75"/>
      <c r="AB811" s="75"/>
      <c r="AC811" s="76"/>
      <c r="AD811" s="75"/>
    </row>
    <row r="812" spans="27:30" ht="14.25">
      <c r="AA812" s="75"/>
      <c r="AB812" s="75"/>
      <c r="AC812" s="76"/>
      <c r="AD812" s="75"/>
    </row>
    <row r="813" spans="27:30" ht="14.25">
      <c r="AA813" s="75"/>
      <c r="AB813" s="75"/>
      <c r="AC813" s="76"/>
      <c r="AD813" s="75"/>
    </row>
    <row r="814" spans="27:30" ht="14.25">
      <c r="AA814" s="75"/>
      <c r="AB814" s="75"/>
      <c r="AC814" s="76"/>
      <c r="AD814" s="75"/>
    </row>
    <row r="815" spans="27:30" ht="14.25">
      <c r="AA815" s="75"/>
      <c r="AB815" s="75"/>
      <c r="AC815" s="76"/>
      <c r="AD815" s="75"/>
    </row>
    <row r="816" spans="27:30" ht="14.25">
      <c r="AA816" s="75"/>
      <c r="AB816" s="75"/>
      <c r="AC816" s="76"/>
      <c r="AD816" s="75"/>
    </row>
    <row r="817" spans="27:30" ht="14.25">
      <c r="AA817" s="75"/>
      <c r="AB817" s="75"/>
      <c r="AC817" s="76"/>
      <c r="AD817" s="75"/>
    </row>
    <row r="818" spans="27:30" ht="14.25">
      <c r="AA818" s="75"/>
      <c r="AB818" s="75"/>
      <c r="AC818" s="76"/>
      <c r="AD818" s="75"/>
    </row>
    <row r="819" spans="27:30" ht="14.25">
      <c r="AA819" s="75"/>
      <c r="AB819" s="75"/>
      <c r="AC819" s="76"/>
      <c r="AD819" s="75"/>
    </row>
    <row r="820" spans="27:30" ht="14.25">
      <c r="AA820" s="75"/>
      <c r="AB820" s="75"/>
      <c r="AC820" s="76"/>
      <c r="AD820" s="75"/>
    </row>
    <row r="821" spans="27:30" ht="14.25">
      <c r="AA821" s="75"/>
      <c r="AB821" s="75"/>
      <c r="AC821" s="76"/>
      <c r="AD821" s="75"/>
    </row>
    <row r="822" spans="27:30" ht="14.25">
      <c r="AA822" s="75"/>
      <c r="AB822" s="75"/>
      <c r="AC822" s="76"/>
      <c r="AD822" s="75"/>
    </row>
    <row r="823" spans="27:30" ht="14.25">
      <c r="AA823" s="75"/>
      <c r="AB823" s="75"/>
      <c r="AC823" s="76"/>
      <c r="AD823" s="75"/>
    </row>
    <row r="824" spans="27:30" ht="14.25">
      <c r="AA824" s="75"/>
      <c r="AB824" s="75"/>
      <c r="AC824" s="76"/>
      <c r="AD824" s="75"/>
    </row>
    <row r="825" spans="27:30" ht="14.25">
      <c r="AA825" s="75"/>
      <c r="AB825" s="75"/>
      <c r="AC825" s="76"/>
      <c r="AD825" s="75"/>
    </row>
    <row r="826" spans="27:30" ht="14.25">
      <c r="AA826" s="75"/>
      <c r="AB826" s="75"/>
      <c r="AC826" s="76"/>
      <c r="AD826" s="75"/>
    </row>
    <row r="827" spans="27:30" ht="14.25">
      <c r="AA827" s="75"/>
      <c r="AB827" s="75"/>
      <c r="AC827" s="76"/>
      <c r="AD827" s="75"/>
    </row>
    <row r="828" spans="27:30" ht="14.25">
      <c r="AA828" s="75"/>
      <c r="AB828" s="75"/>
      <c r="AC828" s="76"/>
      <c r="AD828" s="75"/>
    </row>
    <row r="829" spans="27:30" ht="14.25">
      <c r="AA829" s="75"/>
      <c r="AB829" s="75"/>
      <c r="AC829" s="76"/>
      <c r="AD829" s="75"/>
    </row>
    <row r="830" spans="27:30" ht="14.25">
      <c r="AA830" s="75"/>
      <c r="AB830" s="75"/>
      <c r="AC830" s="76"/>
      <c r="AD830" s="75"/>
    </row>
    <row r="831" spans="27:30" ht="14.25">
      <c r="AA831" s="75"/>
      <c r="AB831" s="75"/>
      <c r="AC831" s="76"/>
      <c r="AD831" s="75"/>
    </row>
    <row r="832" spans="27:30" ht="14.25">
      <c r="AA832" s="75"/>
      <c r="AB832" s="75"/>
      <c r="AC832" s="76"/>
      <c r="AD832" s="75"/>
    </row>
    <row r="833" spans="27:30" ht="14.25">
      <c r="AA833" s="75"/>
      <c r="AB833" s="75"/>
      <c r="AC833" s="76"/>
      <c r="AD833" s="75"/>
    </row>
    <row r="834" spans="27:30" ht="14.25">
      <c r="AA834" s="75"/>
      <c r="AB834" s="75"/>
      <c r="AC834" s="76"/>
      <c r="AD834" s="75"/>
    </row>
    <row r="835" spans="27:30" ht="14.25">
      <c r="AA835" s="75"/>
      <c r="AB835" s="75"/>
      <c r="AC835" s="76"/>
      <c r="AD835" s="75"/>
    </row>
    <row r="836" spans="27:30" ht="14.25">
      <c r="AA836" s="75"/>
      <c r="AB836" s="75"/>
      <c r="AC836" s="76"/>
      <c r="AD836" s="75"/>
    </row>
    <row r="837" spans="27:30" ht="14.25">
      <c r="AA837" s="75"/>
      <c r="AB837" s="75"/>
      <c r="AC837" s="76"/>
      <c r="AD837" s="75"/>
    </row>
    <row r="838" spans="27:30" ht="14.25">
      <c r="AA838" s="75"/>
      <c r="AB838" s="75"/>
      <c r="AC838" s="76"/>
      <c r="AD838" s="75"/>
    </row>
    <row r="839" spans="27:30" ht="14.25">
      <c r="AA839" s="75"/>
      <c r="AB839" s="75"/>
      <c r="AC839" s="76"/>
      <c r="AD839" s="75"/>
    </row>
    <row r="840" spans="27:30" ht="14.25">
      <c r="AA840" s="75"/>
      <c r="AB840" s="75"/>
      <c r="AC840" s="76"/>
      <c r="AD840" s="75"/>
    </row>
    <row r="841" spans="27:30" ht="14.25">
      <c r="AA841" s="75"/>
      <c r="AB841" s="75"/>
      <c r="AC841" s="76"/>
      <c r="AD841" s="75"/>
    </row>
    <row r="842" spans="27:30" ht="14.25">
      <c r="AA842" s="75"/>
      <c r="AB842" s="75"/>
      <c r="AC842" s="76"/>
      <c r="AD842" s="75"/>
    </row>
    <row r="843" spans="27:30" ht="14.25">
      <c r="AA843" s="75"/>
      <c r="AB843" s="75"/>
      <c r="AC843" s="76"/>
      <c r="AD843" s="75"/>
    </row>
    <row r="844" spans="27:30" ht="14.25">
      <c r="AA844" s="75"/>
      <c r="AB844" s="75"/>
      <c r="AC844" s="76"/>
      <c r="AD844" s="75"/>
    </row>
    <row r="845" spans="27:30" ht="14.25">
      <c r="AA845" s="75"/>
      <c r="AB845" s="75"/>
      <c r="AC845" s="76"/>
      <c r="AD845" s="75"/>
    </row>
    <row r="846" spans="27:30" ht="14.25">
      <c r="AA846" s="75"/>
      <c r="AB846" s="75"/>
      <c r="AC846" s="76"/>
      <c r="AD846" s="75"/>
    </row>
    <row r="847" spans="27:30" ht="14.25">
      <c r="AA847" s="75"/>
      <c r="AB847" s="75"/>
      <c r="AC847" s="76"/>
      <c r="AD847" s="75"/>
    </row>
    <row r="848" spans="27:30" ht="14.25">
      <c r="AA848" s="75"/>
      <c r="AB848" s="75"/>
      <c r="AC848" s="76"/>
      <c r="AD848" s="75"/>
    </row>
    <row r="849" spans="27:30" ht="14.25">
      <c r="AA849" s="75"/>
      <c r="AB849" s="75"/>
      <c r="AC849" s="76"/>
      <c r="AD849" s="75"/>
    </row>
    <row r="850" spans="27:30" ht="14.25">
      <c r="AA850" s="75"/>
      <c r="AB850" s="75"/>
      <c r="AC850" s="76"/>
      <c r="AD850" s="75"/>
    </row>
    <row r="851" spans="27:30" ht="14.25">
      <c r="AA851" s="75"/>
      <c r="AB851" s="75"/>
      <c r="AC851" s="76"/>
      <c r="AD851" s="75"/>
    </row>
    <row r="852" spans="27:30" ht="14.25">
      <c r="AA852" s="75"/>
      <c r="AB852" s="75"/>
      <c r="AC852" s="76"/>
      <c r="AD852" s="75"/>
    </row>
    <row r="853" spans="27:30" ht="14.25">
      <c r="AA853" s="75"/>
      <c r="AB853" s="75"/>
      <c r="AC853" s="76"/>
      <c r="AD853" s="75"/>
    </row>
    <row r="854" spans="27:30" ht="14.25">
      <c r="AA854" s="75"/>
      <c r="AB854" s="75"/>
      <c r="AC854" s="76"/>
      <c r="AD854" s="75"/>
    </row>
    <row r="855" spans="27:30" ht="14.25">
      <c r="AA855" s="75"/>
      <c r="AB855" s="75"/>
      <c r="AC855" s="76"/>
      <c r="AD855" s="75"/>
    </row>
    <row r="856" spans="27:30" ht="14.25">
      <c r="AA856" s="75"/>
      <c r="AB856" s="75"/>
      <c r="AC856" s="76"/>
      <c r="AD856" s="75"/>
    </row>
    <row r="857" spans="27:30" ht="14.25">
      <c r="AA857" s="75"/>
      <c r="AB857" s="75"/>
      <c r="AC857" s="76"/>
      <c r="AD857" s="75"/>
    </row>
    <row r="858" spans="27:30" ht="14.25">
      <c r="AA858" s="75"/>
      <c r="AB858" s="75"/>
      <c r="AC858" s="76"/>
      <c r="AD858" s="75"/>
    </row>
    <row r="859" spans="27:30" ht="14.25">
      <c r="AA859" s="75"/>
      <c r="AB859" s="75"/>
      <c r="AC859" s="76"/>
      <c r="AD859" s="75"/>
    </row>
    <row r="860" spans="27:30" ht="14.25">
      <c r="AA860" s="75"/>
      <c r="AB860" s="75"/>
      <c r="AC860" s="76"/>
      <c r="AD860" s="75"/>
    </row>
    <row r="861" spans="27:30" ht="14.25">
      <c r="AA861" s="75"/>
      <c r="AB861" s="75"/>
      <c r="AC861" s="76"/>
      <c r="AD861" s="75"/>
    </row>
    <row r="862" spans="27:30" ht="14.25">
      <c r="AA862" s="75"/>
      <c r="AB862" s="75"/>
      <c r="AC862" s="76"/>
      <c r="AD862" s="75"/>
    </row>
    <row r="863" spans="27:30" ht="14.25">
      <c r="AA863" s="75"/>
      <c r="AB863" s="75"/>
      <c r="AC863" s="76"/>
      <c r="AD863" s="75"/>
    </row>
    <row r="864" spans="27:30" ht="14.25">
      <c r="AA864" s="75"/>
      <c r="AB864" s="75"/>
      <c r="AC864" s="76"/>
      <c r="AD864" s="75"/>
    </row>
    <row r="865" spans="27:30" ht="14.25">
      <c r="AA865" s="75"/>
      <c r="AB865" s="75"/>
      <c r="AC865" s="76"/>
      <c r="AD865" s="75"/>
    </row>
    <row r="866" spans="27:30" ht="14.25">
      <c r="AA866" s="75"/>
      <c r="AB866" s="75"/>
      <c r="AC866" s="76"/>
      <c r="AD866" s="75"/>
    </row>
    <row r="867" spans="27:30" ht="14.25">
      <c r="AA867" s="75"/>
      <c r="AB867" s="75"/>
      <c r="AC867" s="76"/>
      <c r="AD867" s="75"/>
    </row>
    <row r="868" spans="27:30" ht="14.25">
      <c r="AA868" s="75"/>
      <c r="AB868" s="75"/>
      <c r="AC868" s="76"/>
      <c r="AD868" s="75"/>
    </row>
    <row r="869" spans="27:30" ht="14.25">
      <c r="AA869" s="75"/>
      <c r="AB869" s="75"/>
      <c r="AC869" s="76"/>
      <c r="AD869" s="75"/>
    </row>
    <row r="870" spans="27:30" ht="14.25">
      <c r="AA870" s="75"/>
      <c r="AB870" s="75"/>
      <c r="AC870" s="76"/>
      <c r="AD870" s="75"/>
    </row>
    <row r="871" spans="27:30" ht="14.25">
      <c r="AA871" s="75"/>
      <c r="AB871" s="75"/>
      <c r="AC871" s="76"/>
      <c r="AD871" s="75"/>
    </row>
    <row r="872" spans="27:30" ht="14.25">
      <c r="AA872" s="75"/>
      <c r="AB872" s="75"/>
      <c r="AC872" s="76"/>
      <c r="AD872" s="75"/>
    </row>
    <row r="873" spans="27:30" ht="14.25">
      <c r="AA873" s="75"/>
      <c r="AB873" s="75"/>
      <c r="AC873" s="76"/>
      <c r="AD873" s="75"/>
    </row>
    <row r="874" spans="27:30" ht="14.25">
      <c r="AA874" s="75"/>
      <c r="AB874" s="75"/>
      <c r="AC874" s="76"/>
      <c r="AD874" s="75"/>
    </row>
    <row r="875" spans="27:30" ht="14.25">
      <c r="AA875" s="75"/>
      <c r="AB875" s="75"/>
      <c r="AC875" s="76"/>
      <c r="AD875" s="75"/>
    </row>
    <row r="876" spans="27:30" ht="14.25">
      <c r="AA876" s="75"/>
      <c r="AB876" s="75"/>
      <c r="AC876" s="76"/>
      <c r="AD876" s="75"/>
    </row>
    <row r="877" spans="27:30" ht="14.25">
      <c r="AA877" s="75"/>
      <c r="AB877" s="75"/>
      <c r="AC877" s="76"/>
      <c r="AD877" s="75"/>
    </row>
    <row r="878" spans="27:30" ht="14.25">
      <c r="AA878" s="75"/>
      <c r="AB878" s="75"/>
      <c r="AC878" s="76"/>
      <c r="AD878" s="75"/>
    </row>
    <row r="879" spans="27:30" ht="14.25">
      <c r="AA879" s="75"/>
      <c r="AB879" s="75"/>
      <c r="AC879" s="76"/>
      <c r="AD879" s="75"/>
    </row>
    <row r="880" spans="27:30" ht="14.25">
      <c r="AA880" s="75"/>
      <c r="AB880" s="75"/>
      <c r="AC880" s="76"/>
      <c r="AD880" s="75"/>
    </row>
    <row r="881" spans="27:30" ht="14.25">
      <c r="AA881" s="75"/>
      <c r="AB881" s="75"/>
      <c r="AC881" s="76"/>
      <c r="AD881" s="75"/>
    </row>
    <row r="882" spans="27:30" ht="14.25">
      <c r="AA882" s="75"/>
      <c r="AB882" s="75"/>
      <c r="AC882" s="76"/>
      <c r="AD882" s="75"/>
    </row>
    <row r="883" spans="27:30" ht="14.25">
      <c r="AA883" s="75"/>
      <c r="AB883" s="75"/>
      <c r="AC883" s="76"/>
      <c r="AD883" s="75"/>
    </row>
    <row r="884" spans="27:30" ht="14.25">
      <c r="AA884" s="75"/>
      <c r="AB884" s="75"/>
      <c r="AC884" s="76"/>
      <c r="AD884" s="75"/>
    </row>
    <row r="885" spans="27:30" ht="14.25">
      <c r="AA885" s="75"/>
      <c r="AB885" s="75"/>
      <c r="AC885" s="76"/>
      <c r="AD885" s="75"/>
    </row>
    <row r="886" spans="27:30" ht="14.25">
      <c r="AA886" s="75"/>
      <c r="AB886" s="75"/>
      <c r="AC886" s="76"/>
      <c r="AD886" s="75"/>
    </row>
    <row r="887" spans="27:30" ht="14.25">
      <c r="AA887" s="75"/>
      <c r="AB887" s="75"/>
      <c r="AC887" s="76"/>
      <c r="AD887" s="75"/>
    </row>
    <row r="888" spans="27:30" ht="14.25">
      <c r="AA888" s="75"/>
      <c r="AB888" s="75"/>
      <c r="AC888" s="76"/>
      <c r="AD888" s="75"/>
    </row>
    <row r="889" spans="27:30" ht="14.25">
      <c r="AA889" s="75"/>
      <c r="AB889" s="75"/>
      <c r="AC889" s="76"/>
      <c r="AD889" s="75"/>
    </row>
    <row r="890" spans="27:30" ht="14.25">
      <c r="AA890" s="75"/>
      <c r="AB890" s="75"/>
      <c r="AC890" s="76"/>
      <c r="AD890" s="75"/>
    </row>
    <row r="891" spans="27:30" ht="14.25">
      <c r="AA891" s="75"/>
      <c r="AB891" s="75"/>
      <c r="AC891" s="76"/>
      <c r="AD891" s="75"/>
    </row>
    <row r="892" spans="27:30" ht="14.25">
      <c r="AA892" s="75"/>
      <c r="AB892" s="75"/>
      <c r="AC892" s="76"/>
      <c r="AD892" s="75"/>
    </row>
    <row r="893" spans="27:30" ht="14.25">
      <c r="AA893" s="75"/>
      <c r="AB893" s="75"/>
      <c r="AC893" s="76"/>
      <c r="AD893" s="75"/>
    </row>
    <row r="894" spans="27:30" ht="14.25">
      <c r="AA894" s="75"/>
      <c r="AB894" s="75"/>
      <c r="AC894" s="76"/>
      <c r="AD894" s="75"/>
    </row>
    <row r="895" spans="27:30" ht="14.25">
      <c r="AA895" s="75"/>
      <c r="AB895" s="75"/>
      <c r="AC895" s="76"/>
      <c r="AD895" s="75"/>
    </row>
    <row r="896" spans="27:30" ht="14.25">
      <c r="AA896" s="75"/>
      <c r="AB896" s="75"/>
      <c r="AC896" s="76"/>
      <c r="AD896" s="75"/>
    </row>
    <row r="897" spans="27:30" ht="14.25">
      <c r="AA897" s="75"/>
      <c r="AB897" s="75"/>
      <c r="AC897" s="76"/>
      <c r="AD897" s="75"/>
    </row>
    <row r="898" spans="27:30" ht="14.25">
      <c r="AA898" s="75"/>
      <c r="AB898" s="75"/>
      <c r="AC898" s="76"/>
      <c r="AD898" s="75"/>
    </row>
    <row r="899" spans="27:30" ht="14.25">
      <c r="AA899" s="75"/>
      <c r="AB899" s="75"/>
      <c r="AC899" s="76"/>
      <c r="AD899" s="75"/>
    </row>
    <row r="900" spans="27:30" ht="14.25">
      <c r="AA900" s="75"/>
      <c r="AB900" s="75"/>
      <c r="AC900" s="76"/>
      <c r="AD900" s="75"/>
    </row>
    <row r="901" spans="27:30" ht="14.25">
      <c r="AA901" s="75"/>
      <c r="AB901" s="75"/>
      <c r="AC901" s="76"/>
      <c r="AD901" s="75"/>
    </row>
    <row r="902" spans="27:30" ht="14.25">
      <c r="AA902" s="75"/>
      <c r="AB902" s="75"/>
      <c r="AC902" s="76"/>
      <c r="AD902" s="75"/>
    </row>
    <row r="903" spans="27:30" ht="14.25">
      <c r="AA903" s="75"/>
      <c r="AB903" s="75"/>
      <c r="AC903" s="76"/>
      <c r="AD903" s="75"/>
    </row>
    <row r="904" spans="27:30" ht="14.25">
      <c r="AA904" s="75"/>
      <c r="AB904" s="75"/>
      <c r="AC904" s="76"/>
      <c r="AD904" s="75"/>
    </row>
    <row r="905" spans="27:30" ht="14.25">
      <c r="AA905" s="75"/>
      <c r="AB905" s="75"/>
      <c r="AC905" s="76"/>
      <c r="AD905" s="75"/>
    </row>
    <row r="906" spans="27:30" ht="14.25">
      <c r="AA906" s="75"/>
      <c r="AB906" s="75"/>
      <c r="AC906" s="76"/>
      <c r="AD906" s="75"/>
    </row>
    <row r="907" spans="27:30" ht="14.25">
      <c r="AA907" s="75"/>
      <c r="AB907" s="75"/>
      <c r="AC907" s="76"/>
      <c r="AD907" s="75"/>
    </row>
    <row r="908" spans="27:30" ht="14.25">
      <c r="AA908" s="75"/>
      <c r="AB908" s="75"/>
      <c r="AC908" s="76"/>
      <c r="AD908" s="75"/>
    </row>
    <row r="909" spans="27:30" ht="14.25">
      <c r="AA909" s="75"/>
      <c r="AB909" s="75"/>
      <c r="AC909" s="76"/>
      <c r="AD909" s="75"/>
    </row>
    <row r="910" spans="27:30" ht="14.25">
      <c r="AA910" s="75"/>
      <c r="AB910" s="75"/>
      <c r="AC910" s="76"/>
      <c r="AD910" s="75"/>
    </row>
    <row r="911" spans="27:30" ht="14.25">
      <c r="AA911" s="75"/>
      <c r="AB911" s="75"/>
      <c r="AC911" s="76"/>
      <c r="AD911" s="75"/>
    </row>
    <row r="912" spans="27:30" ht="14.25">
      <c r="AA912" s="75"/>
      <c r="AB912" s="75"/>
      <c r="AC912" s="76"/>
      <c r="AD912" s="75"/>
    </row>
    <row r="913" spans="27:30" ht="14.25">
      <c r="AA913" s="75"/>
      <c r="AB913" s="75"/>
      <c r="AC913" s="76"/>
      <c r="AD913" s="75"/>
    </row>
    <row r="914" spans="27:30" ht="14.25">
      <c r="AA914" s="75"/>
      <c r="AB914" s="75"/>
      <c r="AC914" s="76"/>
      <c r="AD914" s="75"/>
    </row>
    <row r="915" spans="27:30" ht="14.25">
      <c r="AA915" s="75"/>
      <c r="AB915" s="75"/>
      <c r="AC915" s="76"/>
      <c r="AD915" s="75"/>
    </row>
    <row r="916" spans="27:30" ht="14.25">
      <c r="AA916" s="75"/>
      <c r="AB916" s="75"/>
      <c r="AC916" s="76"/>
      <c r="AD916" s="75"/>
    </row>
    <row r="917" spans="27:30" ht="14.25">
      <c r="AA917" s="75"/>
      <c r="AB917" s="75"/>
      <c r="AC917" s="76"/>
      <c r="AD917" s="75"/>
    </row>
    <row r="918" spans="27:30" ht="14.25">
      <c r="AA918" s="75"/>
      <c r="AB918" s="75"/>
      <c r="AC918" s="76"/>
      <c r="AD918" s="75"/>
    </row>
    <row r="919" spans="27:30" ht="14.25">
      <c r="AA919" s="75"/>
      <c r="AB919" s="75"/>
      <c r="AC919" s="76"/>
      <c r="AD919" s="75"/>
    </row>
    <row r="920" spans="27:30" ht="14.25">
      <c r="AA920" s="75"/>
      <c r="AB920" s="75"/>
      <c r="AC920" s="76"/>
      <c r="AD920" s="75"/>
    </row>
    <row r="921" spans="27:30" ht="14.25">
      <c r="AA921" s="75"/>
      <c r="AB921" s="75"/>
      <c r="AC921" s="76"/>
      <c r="AD921" s="75"/>
    </row>
    <row r="922" spans="27:30" ht="14.25">
      <c r="AA922" s="75"/>
      <c r="AB922" s="75"/>
      <c r="AC922" s="76"/>
      <c r="AD922" s="75"/>
    </row>
    <row r="923" spans="27:30" ht="14.25">
      <c r="AA923" s="75"/>
      <c r="AB923" s="75"/>
      <c r="AC923" s="76"/>
      <c r="AD923" s="75"/>
    </row>
    <row r="924" spans="27:30" ht="14.25">
      <c r="AA924" s="75"/>
      <c r="AB924" s="75"/>
      <c r="AC924" s="76"/>
      <c r="AD924" s="75"/>
    </row>
    <row r="925" spans="27:30" ht="14.25">
      <c r="AA925" s="75"/>
      <c r="AB925" s="75"/>
      <c r="AC925" s="76"/>
      <c r="AD925" s="75"/>
    </row>
    <row r="926" spans="27:30" ht="14.25">
      <c r="AA926" s="75"/>
      <c r="AB926" s="75"/>
      <c r="AC926" s="76"/>
      <c r="AD926" s="75"/>
    </row>
    <row r="927" spans="27:30" ht="14.25">
      <c r="AA927" s="75"/>
      <c r="AB927" s="75"/>
      <c r="AC927" s="76"/>
      <c r="AD927" s="75"/>
    </row>
    <row r="928" spans="27:30" ht="14.25">
      <c r="AA928" s="75"/>
      <c r="AB928" s="75"/>
      <c r="AC928" s="76"/>
      <c r="AD928" s="75"/>
    </row>
    <row r="929" spans="27:30" ht="14.25">
      <c r="AA929" s="75"/>
      <c r="AB929" s="75"/>
      <c r="AC929" s="76"/>
      <c r="AD929" s="75"/>
    </row>
    <row r="930" spans="27:30" ht="14.25">
      <c r="AA930" s="75"/>
      <c r="AB930" s="75"/>
      <c r="AC930" s="76"/>
      <c r="AD930" s="75"/>
    </row>
    <row r="931" spans="27:30" ht="14.25">
      <c r="AA931" s="75"/>
      <c r="AB931" s="75"/>
      <c r="AC931" s="76"/>
      <c r="AD931" s="75"/>
    </row>
    <row r="932" spans="27:30" ht="14.25">
      <c r="AA932" s="75"/>
      <c r="AB932" s="75"/>
      <c r="AC932" s="76"/>
      <c r="AD932" s="75"/>
    </row>
    <row r="933" spans="27:30" ht="14.25">
      <c r="AA933" s="75"/>
      <c r="AB933" s="75"/>
      <c r="AC933" s="76"/>
      <c r="AD933" s="75"/>
    </row>
    <row r="934" spans="27:30" ht="14.25">
      <c r="AA934" s="75"/>
      <c r="AB934" s="75"/>
      <c r="AC934" s="76"/>
      <c r="AD934" s="75"/>
    </row>
    <row r="935" spans="27:30" ht="14.25">
      <c r="AA935" s="75"/>
      <c r="AB935" s="75"/>
      <c r="AC935" s="76"/>
      <c r="AD935" s="75"/>
    </row>
    <row r="936" spans="27:30" ht="14.25">
      <c r="AA936" s="75"/>
      <c r="AB936" s="75"/>
      <c r="AC936" s="76"/>
      <c r="AD936" s="75"/>
    </row>
    <row r="937" spans="27:30" ht="14.25">
      <c r="AA937" s="75"/>
      <c r="AB937" s="75"/>
      <c r="AC937" s="76"/>
      <c r="AD937" s="75"/>
    </row>
    <row r="938" spans="27:30" ht="14.25">
      <c r="AA938" s="75"/>
      <c r="AB938" s="75"/>
      <c r="AC938" s="76"/>
      <c r="AD938" s="75"/>
    </row>
    <row r="939" spans="27:30" ht="14.25">
      <c r="AA939" s="75"/>
      <c r="AB939" s="75"/>
      <c r="AC939" s="76"/>
      <c r="AD939" s="75"/>
    </row>
    <row r="940" spans="27:30" ht="14.25">
      <c r="AA940" s="75"/>
      <c r="AB940" s="75"/>
      <c r="AC940" s="76"/>
      <c r="AD940" s="75"/>
    </row>
    <row r="941" spans="27:30" ht="14.25">
      <c r="AA941" s="75"/>
      <c r="AB941" s="75"/>
      <c r="AC941" s="76"/>
      <c r="AD941" s="75"/>
    </row>
    <row r="942" spans="27:30" ht="14.25">
      <c r="AA942" s="75"/>
      <c r="AB942" s="75"/>
      <c r="AC942" s="76"/>
      <c r="AD942" s="75"/>
    </row>
    <row r="943" spans="27:30" ht="14.25">
      <c r="AA943" s="75"/>
      <c r="AB943" s="75"/>
      <c r="AC943" s="76"/>
      <c r="AD943" s="75"/>
    </row>
    <row r="944" spans="27:30" ht="14.25">
      <c r="AA944" s="75"/>
      <c r="AB944" s="75"/>
      <c r="AC944" s="76"/>
      <c r="AD944" s="75"/>
    </row>
    <row r="945" spans="27:30" ht="14.25">
      <c r="AA945" s="75"/>
      <c r="AB945" s="75"/>
      <c r="AC945" s="76"/>
      <c r="AD945" s="75"/>
    </row>
    <row r="946" spans="27:30" ht="14.25">
      <c r="AA946" s="75"/>
      <c r="AB946" s="75"/>
      <c r="AC946" s="76"/>
      <c r="AD946" s="75"/>
    </row>
    <row r="947" spans="27:30" ht="14.25">
      <c r="AA947" s="75"/>
      <c r="AB947" s="75"/>
      <c r="AC947" s="76"/>
      <c r="AD947" s="75"/>
    </row>
    <row r="948" spans="27:30" ht="14.25">
      <c r="AA948" s="75"/>
      <c r="AB948" s="75"/>
      <c r="AC948" s="76"/>
      <c r="AD948" s="75"/>
    </row>
    <row r="949" spans="27:30" ht="14.25">
      <c r="AA949" s="75"/>
      <c r="AB949" s="75"/>
      <c r="AC949" s="76"/>
      <c r="AD949" s="75"/>
    </row>
    <row r="950" spans="27:30" ht="14.25">
      <c r="AA950" s="75"/>
      <c r="AB950" s="75"/>
      <c r="AC950" s="76"/>
      <c r="AD950" s="75"/>
    </row>
    <row r="951" spans="27:30" ht="14.25">
      <c r="AA951" s="75"/>
      <c r="AB951" s="75"/>
      <c r="AC951" s="76"/>
      <c r="AD951" s="75"/>
    </row>
    <row r="952" spans="27:30" ht="14.25">
      <c r="AA952" s="75"/>
      <c r="AB952" s="75"/>
      <c r="AC952" s="76"/>
      <c r="AD952" s="75"/>
    </row>
    <row r="953" spans="27:30" ht="14.25">
      <c r="AA953" s="75"/>
      <c r="AB953" s="75"/>
      <c r="AC953" s="76"/>
      <c r="AD953" s="75"/>
    </row>
    <row r="954" spans="27:30" ht="14.25">
      <c r="AA954" s="75"/>
      <c r="AB954" s="75"/>
      <c r="AC954" s="76"/>
      <c r="AD954" s="75"/>
    </row>
    <row r="955" spans="27:30" ht="14.25">
      <c r="AA955" s="75"/>
      <c r="AB955" s="75"/>
      <c r="AC955" s="76"/>
      <c r="AD955" s="75"/>
    </row>
    <row r="956" spans="27:30" ht="14.25">
      <c r="AA956" s="75"/>
      <c r="AB956" s="75"/>
      <c r="AC956" s="76"/>
      <c r="AD956" s="75"/>
    </row>
    <row r="957" spans="27:30" ht="14.25">
      <c r="AA957" s="75"/>
      <c r="AB957" s="75"/>
      <c r="AC957" s="76"/>
      <c r="AD957" s="75"/>
    </row>
    <row r="958" spans="27:30" ht="14.25">
      <c r="AA958" s="75"/>
      <c r="AB958" s="75"/>
      <c r="AC958" s="75"/>
      <c r="AD958" s="75"/>
    </row>
    <row r="959" spans="27:30" ht="14.25">
      <c r="AA959" s="75"/>
      <c r="AB959" s="75"/>
      <c r="AC959" s="75"/>
      <c r="AD959" s="75"/>
    </row>
    <row r="960" spans="27:30" ht="14.25">
      <c r="AA960" s="75"/>
      <c r="AB960" s="75"/>
      <c r="AC960" s="75"/>
      <c r="AD960" s="75"/>
    </row>
    <row r="961" spans="27:30" ht="14.25">
      <c r="AA961" s="75"/>
      <c r="AB961" s="75"/>
      <c r="AC961" s="75"/>
      <c r="AD961" s="75"/>
    </row>
    <row r="962" spans="27:30" ht="14.25">
      <c r="AA962" s="75"/>
      <c r="AB962" s="75"/>
      <c r="AC962" s="75"/>
      <c r="AD962" s="75"/>
    </row>
    <row r="963" spans="27:30" ht="14.25">
      <c r="AA963" s="75"/>
      <c r="AB963" s="75"/>
      <c r="AC963" s="75"/>
      <c r="AD963" s="75"/>
    </row>
    <row r="964" spans="27:30" ht="14.25">
      <c r="AA964" s="75"/>
      <c r="AB964" s="75"/>
      <c r="AC964" s="75"/>
      <c r="AD964" s="75"/>
    </row>
    <row r="965" spans="27:30" ht="14.25">
      <c r="AA965" s="75"/>
      <c r="AB965" s="75"/>
      <c r="AC965" s="75"/>
      <c r="AD965" s="75"/>
    </row>
    <row r="966" spans="27:30" ht="14.25">
      <c r="AA966" s="75"/>
      <c r="AB966" s="75"/>
      <c r="AC966" s="75"/>
      <c r="AD966" s="75"/>
    </row>
    <row r="967" spans="27:30" ht="14.25">
      <c r="AA967" s="75"/>
      <c r="AB967" s="75"/>
      <c r="AC967" s="75"/>
      <c r="AD967" s="75"/>
    </row>
    <row r="968" spans="27:30" ht="14.25">
      <c r="AA968" s="75"/>
      <c r="AB968" s="75"/>
      <c r="AC968" s="75"/>
      <c r="AD968" s="75"/>
    </row>
    <row r="969" spans="27:30" ht="14.25">
      <c r="AA969" s="75"/>
      <c r="AB969" s="75"/>
      <c r="AC969" s="75"/>
      <c r="AD969" s="75"/>
    </row>
    <row r="970" spans="27:30" ht="14.25">
      <c r="AA970" s="75"/>
      <c r="AB970" s="75"/>
      <c r="AC970" s="75"/>
      <c r="AD970" s="75"/>
    </row>
    <row r="971" spans="27:30" ht="14.25">
      <c r="AA971" s="75"/>
      <c r="AB971" s="75"/>
      <c r="AC971" s="75"/>
      <c r="AD971" s="75"/>
    </row>
    <row r="972" spans="27:30" ht="14.25">
      <c r="AA972" s="75"/>
      <c r="AB972" s="75"/>
      <c r="AC972" s="75"/>
      <c r="AD972" s="75"/>
    </row>
    <row r="973" spans="27:30" ht="14.25">
      <c r="AA973" s="75"/>
      <c r="AB973" s="75"/>
      <c r="AC973" s="75"/>
      <c r="AD973" s="75"/>
    </row>
    <row r="974" spans="27:30" ht="14.25">
      <c r="AA974" s="75"/>
      <c r="AB974" s="75"/>
      <c r="AC974" s="75"/>
      <c r="AD974" s="75"/>
    </row>
    <row r="975" spans="27:30" ht="14.25">
      <c r="AA975" s="75"/>
      <c r="AB975" s="75"/>
      <c r="AC975" s="75"/>
      <c r="AD975" s="75"/>
    </row>
    <row r="976" spans="27:30" ht="14.25">
      <c r="AA976" s="75"/>
      <c r="AB976" s="75"/>
      <c r="AC976" s="75"/>
      <c r="AD976" s="75"/>
    </row>
    <row r="977" spans="27:30" ht="14.25">
      <c r="AA977" s="75"/>
      <c r="AB977" s="75"/>
      <c r="AC977" s="75"/>
      <c r="AD977" s="75"/>
    </row>
    <row r="978" spans="27:30" ht="14.25">
      <c r="AA978" s="75"/>
      <c r="AB978" s="75"/>
      <c r="AC978" s="75"/>
      <c r="AD978" s="75"/>
    </row>
    <row r="979" spans="27:30" ht="14.25">
      <c r="AA979" s="75"/>
      <c r="AB979" s="75"/>
      <c r="AC979" s="75"/>
      <c r="AD979" s="75"/>
    </row>
    <row r="980" spans="27:30" ht="14.25">
      <c r="AA980" s="75"/>
      <c r="AB980" s="75"/>
      <c r="AC980" s="75"/>
      <c r="AD980" s="75"/>
    </row>
    <row r="981" spans="27:30" ht="14.25">
      <c r="AA981" s="75"/>
      <c r="AB981" s="75"/>
      <c r="AC981" s="75"/>
      <c r="AD981" s="75"/>
    </row>
    <row r="982" spans="27:30" ht="14.25">
      <c r="AA982" s="75"/>
      <c r="AB982" s="75"/>
      <c r="AC982" s="75"/>
      <c r="AD982" s="75"/>
    </row>
    <row r="983" spans="27:30" ht="14.25">
      <c r="AA983" s="75"/>
      <c r="AB983" s="75"/>
      <c r="AC983" s="75"/>
      <c r="AD983" s="75"/>
    </row>
    <row r="984" spans="27:30" ht="14.25">
      <c r="AA984" s="75"/>
      <c r="AB984" s="75"/>
      <c r="AC984" s="75"/>
      <c r="AD984" s="75"/>
    </row>
    <row r="985" spans="27:30" ht="14.25">
      <c r="AA985" s="75"/>
      <c r="AB985" s="75"/>
      <c r="AC985" s="75"/>
      <c r="AD985" s="75"/>
    </row>
    <row r="986" spans="27:30" ht="14.25">
      <c r="AA986" s="75"/>
      <c r="AB986" s="75"/>
      <c r="AC986" s="75"/>
      <c r="AD986" s="75"/>
    </row>
    <row r="987" spans="27:30" ht="14.25">
      <c r="AA987" s="75"/>
      <c r="AB987" s="75"/>
      <c r="AC987" s="75"/>
      <c r="AD987" s="75"/>
    </row>
    <row r="988" spans="27:30" ht="14.25">
      <c r="AA988" s="75"/>
      <c r="AB988" s="75"/>
      <c r="AC988" s="75"/>
      <c r="AD988" s="75"/>
    </row>
    <row r="989" spans="27:30" ht="14.25">
      <c r="AA989" s="75"/>
      <c r="AB989" s="75"/>
      <c r="AC989" s="75"/>
      <c r="AD989" s="75"/>
    </row>
    <row r="990" spans="27:30" ht="14.25">
      <c r="AA990" s="75"/>
      <c r="AB990" s="75"/>
      <c r="AC990" s="75"/>
      <c r="AD990" s="75"/>
    </row>
    <row r="991" spans="27:30" ht="14.25">
      <c r="AA991" s="75"/>
      <c r="AB991" s="75"/>
      <c r="AC991" s="75"/>
      <c r="AD991" s="75"/>
    </row>
    <row r="992" spans="27:30" ht="14.25">
      <c r="AA992" s="75"/>
      <c r="AB992" s="75"/>
      <c r="AC992" s="75"/>
      <c r="AD992" s="75"/>
    </row>
    <row r="993" spans="27:30" ht="14.25">
      <c r="AA993" s="75"/>
      <c r="AB993" s="75"/>
      <c r="AC993" s="75"/>
      <c r="AD993" s="75"/>
    </row>
    <row r="994" spans="27:30" ht="14.25">
      <c r="AA994" s="75"/>
      <c r="AB994" s="75"/>
      <c r="AC994" s="75"/>
      <c r="AD994" s="75"/>
    </row>
    <row r="995" spans="27:30" ht="14.25">
      <c r="AA995" s="75"/>
      <c r="AB995" s="75"/>
      <c r="AC995" s="75"/>
      <c r="AD995" s="75"/>
    </row>
    <row r="996" spans="27:30" ht="14.25">
      <c r="AA996" s="75"/>
      <c r="AB996" s="75"/>
      <c r="AC996" s="75"/>
      <c r="AD996" s="75"/>
    </row>
    <row r="997" spans="27:30" ht="14.25">
      <c r="AA997" s="75"/>
      <c r="AB997" s="75"/>
      <c r="AC997" s="75"/>
      <c r="AD997" s="75"/>
    </row>
    <row r="998" spans="27:30" ht="14.25">
      <c r="AA998" s="75"/>
      <c r="AB998" s="75"/>
      <c r="AC998" s="75"/>
      <c r="AD998" s="75"/>
    </row>
    <row r="999" spans="27:30" ht="14.25">
      <c r="AA999" s="75"/>
      <c r="AB999" s="75"/>
      <c r="AC999" s="75"/>
      <c r="AD999" s="75"/>
    </row>
    <row r="1000" spans="27:30" ht="14.25">
      <c r="AA1000" s="75"/>
      <c r="AB1000" s="75"/>
      <c r="AC1000" s="75"/>
      <c r="AD1000" s="75"/>
    </row>
    <row r="1001" spans="27:30" ht="14.25">
      <c r="AA1001" s="75"/>
      <c r="AB1001" s="75"/>
      <c r="AC1001" s="75"/>
      <c r="AD1001" s="75"/>
    </row>
    <row r="1002" spans="27:30" ht="14.25">
      <c r="AA1002" s="75"/>
      <c r="AB1002" s="75"/>
      <c r="AC1002" s="75"/>
      <c r="AD1002" s="75"/>
    </row>
    <row r="1003" spans="27:30" ht="14.25">
      <c r="AA1003" s="75"/>
      <c r="AB1003" s="75"/>
      <c r="AC1003" s="75"/>
      <c r="AD1003" s="75"/>
    </row>
    <row r="1004" spans="27:30" ht="14.25">
      <c r="AA1004" s="75"/>
      <c r="AB1004" s="75"/>
      <c r="AC1004" s="75"/>
      <c r="AD1004" s="75"/>
    </row>
    <row r="1005" spans="27:30" ht="14.25">
      <c r="AA1005" s="75"/>
      <c r="AB1005" s="75"/>
      <c r="AC1005" s="75"/>
      <c r="AD1005" s="75"/>
    </row>
    <row r="1006" spans="27:30" ht="14.25">
      <c r="AA1006" s="75"/>
      <c r="AB1006" s="75"/>
      <c r="AC1006" s="75"/>
      <c r="AD1006" s="75"/>
    </row>
    <row r="1007" spans="27:30" ht="14.25">
      <c r="AA1007" s="75"/>
      <c r="AB1007" s="75"/>
      <c r="AC1007" s="75"/>
      <c r="AD1007" s="75"/>
    </row>
    <row r="1008" spans="27:30" ht="14.25">
      <c r="AA1008" s="75"/>
      <c r="AB1008" s="75"/>
      <c r="AC1008" s="75"/>
      <c r="AD1008" s="75"/>
    </row>
    <row r="1009" spans="27:30" ht="14.25">
      <c r="AA1009" s="75"/>
      <c r="AB1009" s="75"/>
      <c r="AC1009" s="75"/>
      <c r="AD1009" s="75"/>
    </row>
    <row r="1010" spans="27:30" ht="14.25">
      <c r="AA1010" s="75"/>
      <c r="AB1010" s="75"/>
      <c r="AC1010" s="75"/>
      <c r="AD1010" s="75"/>
    </row>
    <row r="1011" spans="27:30" ht="14.25">
      <c r="AA1011" s="75"/>
      <c r="AB1011" s="75"/>
      <c r="AC1011" s="75"/>
      <c r="AD1011" s="75"/>
    </row>
    <row r="1012" spans="27:30" ht="14.25">
      <c r="AA1012" s="75"/>
      <c r="AB1012" s="75"/>
      <c r="AC1012" s="75"/>
      <c r="AD1012" s="75"/>
    </row>
    <row r="1013" spans="27:30" ht="14.25">
      <c r="AA1013" s="75"/>
      <c r="AB1013" s="75"/>
      <c r="AC1013" s="75"/>
      <c r="AD1013" s="75"/>
    </row>
    <row r="1014" spans="27:30" ht="14.25">
      <c r="AA1014" s="75"/>
      <c r="AB1014" s="75"/>
      <c r="AC1014" s="75"/>
      <c r="AD1014" s="75"/>
    </row>
    <row r="1015" spans="27:30" ht="14.25">
      <c r="AA1015" s="75"/>
      <c r="AB1015" s="75"/>
      <c r="AC1015" s="75"/>
      <c r="AD1015" s="75"/>
    </row>
    <row r="1016" spans="27:30" ht="14.25">
      <c r="AA1016" s="75"/>
      <c r="AB1016" s="75"/>
      <c r="AC1016" s="75"/>
      <c r="AD1016" s="75"/>
    </row>
    <row r="1017" spans="27:30" ht="14.25">
      <c r="AA1017" s="75"/>
      <c r="AB1017" s="75"/>
      <c r="AC1017" s="75"/>
      <c r="AD1017" s="75"/>
    </row>
    <row r="1018" spans="27:30" ht="14.25">
      <c r="AA1018" s="75"/>
      <c r="AB1018" s="75"/>
      <c r="AC1018" s="75"/>
      <c r="AD1018" s="75"/>
    </row>
    <row r="1019" spans="27:30" ht="14.25">
      <c r="AA1019" s="75"/>
      <c r="AB1019" s="75"/>
      <c r="AC1019" s="75"/>
      <c r="AD1019" s="75"/>
    </row>
    <row r="1020" spans="27:30" ht="14.25">
      <c r="AA1020" s="75"/>
      <c r="AB1020" s="75"/>
      <c r="AC1020" s="75"/>
      <c r="AD1020" s="75"/>
    </row>
    <row r="1021" spans="27:30" ht="14.25">
      <c r="AA1021" s="75"/>
      <c r="AB1021" s="75"/>
      <c r="AC1021" s="75"/>
      <c r="AD1021" s="75"/>
    </row>
    <row r="1022" spans="27:30" ht="14.25">
      <c r="AA1022" s="75"/>
      <c r="AB1022" s="75"/>
      <c r="AC1022" s="75"/>
      <c r="AD1022" s="75"/>
    </row>
    <row r="1023" spans="27:30" ht="14.25">
      <c r="AA1023" s="75"/>
      <c r="AB1023" s="75"/>
      <c r="AC1023" s="75"/>
      <c r="AD1023" s="75"/>
    </row>
    <row r="1024" spans="27:30" ht="14.25">
      <c r="AA1024" s="75"/>
      <c r="AB1024" s="75"/>
      <c r="AC1024" s="75"/>
      <c r="AD1024" s="75"/>
    </row>
    <row r="1025" spans="27:30" ht="14.25">
      <c r="AA1025" s="75"/>
      <c r="AB1025" s="75"/>
      <c r="AC1025" s="75"/>
      <c r="AD1025" s="75"/>
    </row>
    <row r="1026" spans="27:30" ht="14.25">
      <c r="AA1026" s="75"/>
      <c r="AB1026" s="75"/>
      <c r="AC1026" s="75"/>
      <c r="AD1026" s="75"/>
    </row>
    <row r="1027" spans="27:30" ht="14.25">
      <c r="AA1027" s="75"/>
      <c r="AB1027" s="75"/>
      <c r="AC1027" s="75"/>
      <c r="AD1027" s="75"/>
    </row>
    <row r="1028" spans="27:30" ht="14.25">
      <c r="AA1028" s="75"/>
      <c r="AB1028" s="75"/>
      <c r="AC1028" s="75"/>
      <c r="AD1028" s="75"/>
    </row>
    <row r="1029" spans="27:30" ht="14.25">
      <c r="AA1029" s="75"/>
      <c r="AB1029" s="75"/>
      <c r="AC1029" s="75"/>
      <c r="AD1029" s="75"/>
    </row>
    <row r="1030" spans="27:30" ht="14.25">
      <c r="AA1030" s="75"/>
      <c r="AB1030" s="75"/>
      <c r="AC1030" s="75"/>
      <c r="AD1030" s="75"/>
    </row>
    <row r="1031" spans="27:30" ht="14.25">
      <c r="AA1031" s="75"/>
      <c r="AB1031" s="75"/>
      <c r="AC1031" s="75"/>
      <c r="AD1031" s="75"/>
    </row>
    <row r="1032" spans="27:30" ht="14.25">
      <c r="AA1032" s="75"/>
      <c r="AB1032" s="75"/>
      <c r="AC1032" s="75"/>
      <c r="AD1032" s="75"/>
    </row>
    <row r="1033" spans="27:30" ht="14.25">
      <c r="AA1033" s="75"/>
      <c r="AB1033" s="75"/>
      <c r="AC1033" s="75"/>
      <c r="AD1033" s="75"/>
    </row>
    <row r="1034" spans="27:30" ht="14.25">
      <c r="AA1034" s="75"/>
      <c r="AB1034" s="75"/>
      <c r="AC1034" s="75"/>
      <c r="AD1034" s="75"/>
    </row>
    <row r="1035" spans="27:30" ht="14.25">
      <c r="AA1035" s="75"/>
      <c r="AB1035" s="75"/>
      <c r="AC1035" s="75"/>
      <c r="AD1035" s="75"/>
    </row>
    <row r="1036" spans="27:30" ht="14.25">
      <c r="AA1036" s="75"/>
      <c r="AB1036" s="75"/>
      <c r="AC1036" s="75"/>
      <c r="AD1036" s="75"/>
    </row>
    <row r="1037" spans="27:30" ht="14.25">
      <c r="AA1037" s="75"/>
      <c r="AB1037" s="75"/>
      <c r="AC1037" s="75"/>
      <c r="AD1037" s="75"/>
    </row>
    <row r="1038" spans="27:30" ht="14.25">
      <c r="AA1038" s="75"/>
      <c r="AB1038" s="75"/>
      <c r="AC1038" s="75"/>
      <c r="AD1038" s="75"/>
    </row>
    <row r="1039" spans="27:30" ht="14.25">
      <c r="AA1039" s="75"/>
      <c r="AB1039" s="75"/>
      <c r="AC1039" s="75"/>
      <c r="AD1039" s="75"/>
    </row>
    <row r="1040" spans="27:30" ht="14.25">
      <c r="AA1040" s="75"/>
      <c r="AB1040" s="75"/>
      <c r="AC1040" s="75"/>
      <c r="AD1040" s="75"/>
    </row>
    <row r="1041" spans="27:30" ht="14.25">
      <c r="AA1041" s="75"/>
      <c r="AB1041" s="75"/>
      <c r="AC1041" s="75"/>
      <c r="AD1041" s="75"/>
    </row>
    <row r="1042" spans="27:30" ht="14.25">
      <c r="AA1042" s="75"/>
      <c r="AB1042" s="75"/>
      <c r="AC1042" s="75"/>
      <c r="AD1042" s="75"/>
    </row>
    <row r="1043" spans="27:30" ht="14.25">
      <c r="AA1043" s="75"/>
      <c r="AB1043" s="75"/>
      <c r="AC1043" s="75"/>
      <c r="AD1043" s="75"/>
    </row>
    <row r="1044" spans="27:30" ht="14.25">
      <c r="AA1044" s="75"/>
      <c r="AB1044" s="75"/>
      <c r="AC1044" s="75"/>
      <c r="AD1044" s="75"/>
    </row>
    <row r="1045" spans="27:30" ht="14.25">
      <c r="AA1045" s="75"/>
      <c r="AB1045" s="75"/>
      <c r="AC1045" s="75"/>
      <c r="AD1045" s="75"/>
    </row>
    <row r="1046" spans="27:30" ht="14.25">
      <c r="AA1046" s="75"/>
      <c r="AB1046" s="75"/>
      <c r="AC1046" s="75"/>
      <c r="AD1046" s="75"/>
    </row>
    <row r="1047" spans="27:30" ht="14.25">
      <c r="AA1047" s="75"/>
      <c r="AB1047" s="75"/>
      <c r="AC1047" s="75"/>
      <c r="AD1047" s="75"/>
    </row>
    <row r="1048" spans="27:30" ht="14.25">
      <c r="AA1048" s="75"/>
      <c r="AB1048" s="75"/>
      <c r="AC1048" s="75"/>
      <c r="AD1048" s="75"/>
    </row>
    <row r="1049" spans="27:30" ht="14.25">
      <c r="AA1049" s="75"/>
      <c r="AB1049" s="75"/>
      <c r="AC1049" s="75"/>
      <c r="AD1049" s="75"/>
    </row>
    <row r="1050" spans="27:30" ht="14.25">
      <c r="AA1050" s="75"/>
      <c r="AB1050" s="75"/>
      <c r="AC1050" s="75"/>
      <c r="AD1050" s="75"/>
    </row>
    <row r="1051" spans="27:30" ht="14.25">
      <c r="AA1051" s="75"/>
      <c r="AB1051" s="75"/>
      <c r="AC1051" s="75"/>
      <c r="AD1051" s="75"/>
    </row>
    <row r="1052" spans="27:30" ht="14.25">
      <c r="AA1052" s="75"/>
      <c r="AB1052" s="75"/>
      <c r="AC1052" s="75"/>
      <c r="AD1052" s="75"/>
    </row>
    <row r="1053" spans="27:30" ht="14.25">
      <c r="AA1053" s="75"/>
      <c r="AB1053" s="75"/>
      <c r="AC1053" s="75"/>
      <c r="AD1053" s="75"/>
    </row>
    <row r="1054" spans="27:30" ht="14.25">
      <c r="AA1054" s="75"/>
      <c r="AB1054" s="75"/>
      <c r="AC1054" s="75"/>
      <c r="AD1054" s="75"/>
    </row>
    <row r="1055" spans="27:30" ht="14.25">
      <c r="AA1055" s="75"/>
      <c r="AB1055" s="75"/>
      <c r="AC1055" s="75"/>
      <c r="AD1055" s="75"/>
    </row>
    <row r="1056" spans="27:30" ht="14.25">
      <c r="AA1056" s="75"/>
      <c r="AB1056" s="75"/>
      <c r="AC1056" s="75"/>
      <c r="AD1056" s="75"/>
    </row>
    <row r="1057" spans="27:30" ht="14.25">
      <c r="AA1057" s="75"/>
      <c r="AB1057" s="75"/>
      <c r="AC1057" s="75"/>
      <c r="AD1057" s="75"/>
    </row>
    <row r="1058" spans="27:30" ht="14.25">
      <c r="AA1058" s="75"/>
      <c r="AB1058" s="75"/>
      <c r="AC1058" s="75"/>
      <c r="AD1058" s="75"/>
    </row>
    <row r="1059" spans="27:30" ht="14.25">
      <c r="AA1059" s="75"/>
      <c r="AB1059" s="75"/>
      <c r="AC1059" s="75"/>
      <c r="AD1059" s="75"/>
    </row>
    <row r="1060" spans="27:30" ht="14.25">
      <c r="AA1060" s="75"/>
      <c r="AB1060" s="75"/>
      <c r="AC1060" s="75"/>
      <c r="AD1060" s="75"/>
    </row>
    <row r="1061" spans="27:30" ht="14.25">
      <c r="AA1061" s="75"/>
      <c r="AB1061" s="75"/>
      <c r="AC1061" s="75"/>
      <c r="AD1061" s="75"/>
    </row>
    <row r="1062" spans="27:30" ht="14.25">
      <c r="AA1062" s="75"/>
      <c r="AB1062" s="75"/>
      <c r="AC1062" s="75"/>
      <c r="AD1062" s="75"/>
    </row>
    <row r="1063" spans="27:30" ht="14.25">
      <c r="AA1063" s="75"/>
      <c r="AB1063" s="75"/>
      <c r="AC1063" s="75"/>
      <c r="AD1063" s="75"/>
    </row>
    <row r="1064" spans="27:30" ht="14.25">
      <c r="AA1064" s="75"/>
      <c r="AB1064" s="75"/>
      <c r="AC1064" s="75"/>
      <c r="AD1064" s="75"/>
    </row>
    <row r="1065" spans="27:30" ht="14.25">
      <c r="AA1065" s="75"/>
      <c r="AB1065" s="75"/>
      <c r="AC1065" s="75"/>
      <c r="AD1065" s="75"/>
    </row>
    <row r="1066" spans="27:30" ht="14.25">
      <c r="AA1066" s="75"/>
      <c r="AB1066" s="75"/>
      <c r="AC1066" s="75"/>
      <c r="AD1066" s="75"/>
    </row>
    <row r="1067" spans="27:30" ht="14.25">
      <c r="AA1067" s="75"/>
      <c r="AB1067" s="75"/>
      <c r="AC1067" s="75"/>
      <c r="AD1067" s="75"/>
    </row>
    <row r="1068" spans="27:30" ht="14.25">
      <c r="AA1068" s="75"/>
      <c r="AB1068" s="75"/>
      <c r="AC1068" s="75"/>
      <c r="AD1068" s="75"/>
    </row>
    <row r="1069" spans="27:30" ht="14.25">
      <c r="AA1069" s="75"/>
      <c r="AB1069" s="75"/>
      <c r="AC1069" s="75"/>
      <c r="AD1069" s="75"/>
    </row>
    <row r="1070" spans="27:30" ht="14.25">
      <c r="AA1070" s="75"/>
      <c r="AB1070" s="75"/>
      <c r="AC1070" s="75"/>
      <c r="AD1070" s="75"/>
    </row>
    <row r="1071" spans="27:30" ht="14.25">
      <c r="AA1071" s="75"/>
      <c r="AB1071" s="75"/>
      <c r="AC1071" s="75"/>
      <c r="AD1071" s="75"/>
    </row>
    <row r="1072" spans="27:30" ht="14.25">
      <c r="AA1072" s="75"/>
      <c r="AB1072" s="75"/>
      <c r="AC1072" s="75"/>
      <c r="AD1072" s="75"/>
    </row>
    <row r="1073" spans="27:30" ht="14.25">
      <c r="AA1073" s="75"/>
      <c r="AB1073" s="75"/>
      <c r="AC1073" s="75"/>
      <c r="AD1073" s="75"/>
    </row>
    <row r="1074" spans="27:30" ht="14.25">
      <c r="AA1074" s="75"/>
      <c r="AB1074" s="75"/>
      <c r="AC1074" s="75"/>
      <c r="AD1074" s="75"/>
    </row>
    <row r="1075" spans="27:30" ht="14.25">
      <c r="AA1075" s="75"/>
      <c r="AB1075" s="75"/>
      <c r="AC1075" s="75"/>
      <c r="AD1075" s="75"/>
    </row>
    <row r="1076" spans="27:30" ht="14.25">
      <c r="AA1076" s="75"/>
      <c r="AB1076" s="75"/>
      <c r="AC1076" s="75"/>
      <c r="AD1076" s="75"/>
    </row>
    <row r="1077" spans="27:30" ht="14.25">
      <c r="AA1077" s="75"/>
      <c r="AB1077" s="75"/>
      <c r="AC1077" s="75"/>
      <c r="AD1077" s="75"/>
    </row>
    <row r="1078" spans="27:30" ht="14.25">
      <c r="AA1078" s="75"/>
      <c r="AB1078" s="75"/>
      <c r="AC1078" s="75"/>
      <c r="AD1078" s="75"/>
    </row>
    <row r="1079" spans="27:30" ht="14.25">
      <c r="AA1079" s="75"/>
      <c r="AB1079" s="75"/>
      <c r="AC1079" s="75"/>
      <c r="AD1079" s="75"/>
    </row>
    <row r="1080" spans="27:30" ht="14.25">
      <c r="AA1080" s="75"/>
      <c r="AB1080" s="75"/>
      <c r="AC1080" s="75"/>
      <c r="AD1080" s="75"/>
    </row>
    <row r="1081" spans="27:30" ht="14.25">
      <c r="AA1081" s="75"/>
      <c r="AB1081" s="75"/>
      <c r="AC1081" s="75"/>
      <c r="AD1081" s="75"/>
    </row>
    <row r="1082" spans="27:30" ht="14.25">
      <c r="AA1082" s="75"/>
      <c r="AB1082" s="75"/>
      <c r="AC1082" s="75"/>
      <c r="AD1082" s="75"/>
    </row>
    <row r="1083" spans="27:30" ht="14.25">
      <c r="AA1083" s="75"/>
      <c r="AB1083" s="75"/>
      <c r="AC1083" s="75"/>
      <c r="AD1083" s="75"/>
    </row>
    <row r="1084" spans="27:30" ht="14.25">
      <c r="AA1084" s="75"/>
      <c r="AB1084" s="75"/>
      <c r="AC1084" s="75"/>
      <c r="AD1084" s="75"/>
    </row>
    <row r="1085" spans="27:30" ht="14.25">
      <c r="AA1085" s="75"/>
      <c r="AB1085" s="75"/>
      <c r="AC1085" s="75"/>
      <c r="AD1085" s="75"/>
    </row>
    <row r="1086" spans="27:30" ht="14.25">
      <c r="AA1086" s="75"/>
      <c r="AB1086" s="75"/>
      <c r="AC1086" s="75"/>
      <c r="AD1086" s="75"/>
    </row>
    <row r="1087" spans="27:30" ht="14.25">
      <c r="AA1087" s="75"/>
      <c r="AB1087" s="75"/>
      <c r="AC1087" s="75"/>
      <c r="AD1087" s="75"/>
    </row>
    <row r="1088" spans="27:30" ht="14.25">
      <c r="AA1088" s="75"/>
      <c r="AB1088" s="75"/>
      <c r="AC1088" s="75"/>
      <c r="AD1088" s="75"/>
    </row>
    <row r="1089" spans="27:30" ht="14.25">
      <c r="AA1089" s="75"/>
      <c r="AB1089" s="75"/>
      <c r="AC1089" s="75"/>
      <c r="AD1089" s="75"/>
    </row>
    <row r="1090" spans="27:30" ht="14.25">
      <c r="AA1090" s="75"/>
      <c r="AB1090" s="75"/>
      <c r="AC1090" s="75"/>
      <c r="AD1090" s="75"/>
    </row>
    <row r="1091" spans="27:30" ht="14.25">
      <c r="AA1091" s="75"/>
      <c r="AB1091" s="75"/>
      <c r="AC1091" s="75"/>
      <c r="AD1091" s="75"/>
    </row>
    <row r="1092" spans="27:30" ht="14.25">
      <c r="AA1092" s="75"/>
      <c r="AB1092" s="75"/>
      <c r="AC1092" s="75"/>
      <c r="AD1092" s="75"/>
    </row>
    <row r="1093" spans="27:30" ht="14.25">
      <c r="AA1093" s="75"/>
      <c r="AB1093" s="75"/>
      <c r="AC1093" s="75"/>
      <c r="AD1093" s="75"/>
    </row>
    <row r="1094" spans="27:30" ht="14.25">
      <c r="AA1094" s="75"/>
      <c r="AB1094" s="75"/>
      <c r="AC1094" s="75"/>
      <c r="AD1094" s="75"/>
    </row>
    <row r="1095" spans="27:30" ht="14.25">
      <c r="AA1095" s="75"/>
      <c r="AB1095" s="75"/>
      <c r="AC1095" s="75"/>
      <c r="AD1095" s="75"/>
    </row>
    <row r="1096" spans="27:30" ht="14.25">
      <c r="AA1096" s="75"/>
      <c r="AB1096" s="75"/>
      <c r="AC1096" s="75"/>
      <c r="AD1096" s="75"/>
    </row>
    <row r="1097" spans="27:30" ht="14.25">
      <c r="AA1097" s="75"/>
      <c r="AB1097" s="75"/>
      <c r="AC1097" s="75"/>
      <c r="AD1097" s="75"/>
    </row>
    <row r="1098" spans="27:30" ht="14.25">
      <c r="AA1098" s="75"/>
      <c r="AB1098" s="75"/>
      <c r="AC1098" s="75"/>
      <c r="AD1098" s="75"/>
    </row>
    <row r="1099" spans="27:30" ht="14.25">
      <c r="AA1099" s="75"/>
      <c r="AB1099" s="75"/>
      <c r="AC1099" s="75"/>
      <c r="AD1099" s="75"/>
    </row>
    <row r="1100" spans="27:30" ht="14.25">
      <c r="AA1100" s="75"/>
      <c r="AB1100" s="75"/>
      <c r="AC1100" s="75"/>
      <c r="AD1100" s="75"/>
    </row>
    <row r="1101" spans="27:30" ht="14.25">
      <c r="AA1101" s="75"/>
      <c r="AB1101" s="75"/>
      <c r="AC1101" s="75"/>
      <c r="AD1101" s="75"/>
    </row>
    <row r="1102" spans="27:30" ht="14.25">
      <c r="AA1102" s="75"/>
      <c r="AB1102" s="75"/>
      <c r="AC1102" s="75"/>
      <c r="AD1102" s="75"/>
    </row>
    <row r="1103" spans="27:30" ht="14.25">
      <c r="AA1103" s="75"/>
      <c r="AB1103" s="75"/>
      <c r="AC1103" s="75"/>
      <c r="AD1103" s="75"/>
    </row>
    <row r="1104" spans="27:30" ht="14.25">
      <c r="AA1104" s="75"/>
      <c r="AB1104" s="75"/>
      <c r="AC1104" s="75"/>
      <c r="AD1104" s="75"/>
    </row>
    <row r="1105" spans="27:30" ht="14.25">
      <c r="AA1105" s="75"/>
      <c r="AB1105" s="75"/>
      <c r="AC1105" s="75"/>
      <c r="AD1105" s="75"/>
    </row>
    <row r="1106" spans="27:30" ht="14.25">
      <c r="AA1106" s="75"/>
      <c r="AB1106" s="75"/>
      <c r="AC1106" s="75"/>
      <c r="AD1106" s="75"/>
    </row>
    <row r="1107" spans="27:30" ht="14.25">
      <c r="AA1107" s="75"/>
      <c r="AB1107" s="75"/>
      <c r="AC1107" s="75"/>
      <c r="AD1107" s="75"/>
    </row>
    <row r="1108" spans="27:30" ht="14.25">
      <c r="AA1108" s="75"/>
      <c r="AB1108" s="75"/>
      <c r="AC1108" s="75"/>
      <c r="AD1108" s="75"/>
    </row>
    <row r="1109" spans="27:30" ht="14.25">
      <c r="AA1109" s="75"/>
      <c r="AB1109" s="75"/>
      <c r="AC1109" s="75"/>
      <c r="AD1109" s="75"/>
    </row>
    <row r="1110" spans="27:30" ht="14.25">
      <c r="AA1110" s="75"/>
      <c r="AB1110" s="75"/>
      <c r="AC1110" s="75"/>
      <c r="AD1110" s="75"/>
    </row>
    <row r="1111" spans="27:30" ht="14.25">
      <c r="AA1111" s="75"/>
      <c r="AB1111" s="75"/>
      <c r="AC1111" s="75"/>
      <c r="AD1111" s="75"/>
    </row>
    <row r="1112" spans="27:30" ht="14.25">
      <c r="AA1112" s="75"/>
      <c r="AB1112" s="75"/>
      <c r="AC1112" s="75"/>
      <c r="AD1112" s="75"/>
    </row>
    <row r="1113" spans="27:30" ht="14.25">
      <c r="AA1113" s="75"/>
      <c r="AB1113" s="75"/>
      <c r="AC1113" s="75"/>
      <c r="AD1113" s="75"/>
    </row>
    <row r="1114" spans="27:30" ht="14.25">
      <c r="AA1114" s="75"/>
      <c r="AB1114" s="75"/>
      <c r="AC1114" s="75"/>
      <c r="AD1114" s="75"/>
    </row>
    <row r="1115" spans="27:30" ht="14.25">
      <c r="AA1115" s="75"/>
      <c r="AB1115" s="75"/>
      <c r="AC1115" s="75"/>
      <c r="AD1115" s="75"/>
    </row>
    <row r="1116" spans="27:30" ht="14.25">
      <c r="AA1116" s="75"/>
      <c r="AB1116" s="75"/>
      <c r="AC1116" s="75"/>
      <c r="AD1116" s="75"/>
    </row>
    <row r="1117" spans="27:30" ht="14.25">
      <c r="AA1117" s="75"/>
      <c r="AB1117" s="75"/>
      <c r="AC1117" s="75"/>
      <c r="AD1117" s="75"/>
    </row>
    <row r="1118" spans="27:30" ht="14.25">
      <c r="AA1118" s="75"/>
      <c r="AB1118" s="75"/>
      <c r="AC1118" s="75"/>
      <c r="AD1118" s="75"/>
    </row>
    <row r="1119" spans="27:30" ht="14.25">
      <c r="AA1119" s="75"/>
      <c r="AB1119" s="75"/>
      <c r="AC1119" s="75"/>
      <c r="AD1119" s="75"/>
    </row>
    <row r="1120" spans="27:30" ht="14.25">
      <c r="AA1120" s="75"/>
      <c r="AB1120" s="75"/>
      <c r="AC1120" s="75"/>
      <c r="AD1120" s="75"/>
    </row>
    <row r="1121" spans="27:30" ht="14.25">
      <c r="AA1121" s="75"/>
      <c r="AB1121" s="75"/>
      <c r="AC1121" s="75"/>
      <c r="AD1121" s="75"/>
    </row>
    <row r="1122" spans="27:30" ht="14.25">
      <c r="AA1122" s="75"/>
      <c r="AB1122" s="75"/>
      <c r="AC1122" s="75"/>
      <c r="AD1122" s="75"/>
    </row>
    <row r="1123" spans="27:30" ht="14.25">
      <c r="AA1123" s="75"/>
      <c r="AB1123" s="75"/>
      <c r="AC1123" s="75"/>
      <c r="AD1123" s="75"/>
    </row>
    <row r="1124" spans="27:30" ht="14.25">
      <c r="AA1124" s="75"/>
      <c r="AB1124" s="75"/>
      <c r="AC1124" s="75"/>
      <c r="AD1124" s="75"/>
    </row>
    <row r="1125" spans="27:30" ht="14.25">
      <c r="AA1125" s="75"/>
      <c r="AB1125" s="75"/>
      <c r="AC1125" s="75"/>
      <c r="AD1125" s="75"/>
    </row>
    <row r="1126" spans="27:30" ht="14.25">
      <c r="AA1126" s="75"/>
      <c r="AB1126" s="75"/>
      <c r="AC1126" s="75"/>
      <c r="AD1126" s="75"/>
    </row>
    <row r="1127" spans="27:30" ht="14.25">
      <c r="AA1127" s="75"/>
      <c r="AB1127" s="75"/>
      <c r="AC1127" s="75"/>
      <c r="AD1127" s="75"/>
    </row>
    <row r="1128" spans="27:30" ht="14.25">
      <c r="AA1128" s="75"/>
      <c r="AB1128" s="75"/>
      <c r="AC1128" s="75"/>
      <c r="AD1128" s="75"/>
    </row>
    <row r="1129" spans="27:30" ht="14.25">
      <c r="AA1129" s="75"/>
      <c r="AB1129" s="75"/>
      <c r="AC1129" s="75"/>
      <c r="AD1129" s="75"/>
    </row>
    <row r="1130" spans="27:30" ht="14.25">
      <c r="AA1130" s="75"/>
      <c r="AB1130" s="75"/>
      <c r="AC1130" s="75"/>
      <c r="AD1130" s="75"/>
    </row>
    <row r="1131" spans="27:30" ht="14.25">
      <c r="AA1131" s="75"/>
      <c r="AB1131" s="75"/>
      <c r="AC1131" s="75"/>
      <c r="AD1131" s="75"/>
    </row>
    <row r="1132" spans="27:30" ht="14.25">
      <c r="AA1132" s="75"/>
      <c r="AB1132" s="75"/>
      <c r="AC1132" s="75"/>
      <c r="AD1132" s="75"/>
    </row>
    <row r="1133" spans="27:30" ht="14.25">
      <c r="AA1133" s="75"/>
      <c r="AB1133" s="75"/>
      <c r="AC1133" s="75"/>
      <c r="AD1133" s="75"/>
    </row>
    <row r="1134" spans="27:30" ht="14.25">
      <c r="AA1134" s="75"/>
      <c r="AB1134" s="75"/>
      <c r="AC1134" s="75"/>
      <c r="AD1134" s="75"/>
    </row>
    <row r="1135" spans="27:30" ht="14.25">
      <c r="AA1135" s="75"/>
      <c r="AB1135" s="75"/>
      <c r="AC1135" s="75"/>
      <c r="AD1135" s="75"/>
    </row>
    <row r="1136" spans="27:30" ht="14.25">
      <c r="AA1136" s="75"/>
      <c r="AB1136" s="75"/>
      <c r="AC1136" s="75"/>
      <c r="AD1136" s="75"/>
    </row>
    <row r="1137" spans="27:30" ht="14.25">
      <c r="AA1137" s="75"/>
      <c r="AB1137" s="75"/>
      <c r="AC1137" s="75"/>
      <c r="AD1137" s="75"/>
    </row>
    <row r="1138" spans="27:30" ht="14.25">
      <c r="AA1138" s="75"/>
      <c r="AB1138" s="75"/>
      <c r="AC1138" s="75"/>
      <c r="AD1138" s="75"/>
    </row>
    <row r="1139" spans="27:30" ht="14.25">
      <c r="AA1139" s="75"/>
      <c r="AB1139" s="75"/>
      <c r="AC1139" s="75"/>
      <c r="AD1139" s="75"/>
    </row>
    <row r="1140" spans="27:30" ht="14.25">
      <c r="AA1140" s="75"/>
      <c r="AB1140" s="75"/>
      <c r="AC1140" s="75"/>
      <c r="AD1140" s="75"/>
    </row>
    <row r="1141" spans="27:30" ht="14.25">
      <c r="AA1141" s="75"/>
      <c r="AB1141" s="75"/>
      <c r="AC1141" s="75"/>
      <c r="AD1141" s="75"/>
    </row>
    <row r="1142" spans="27:30" ht="14.25">
      <c r="AA1142" s="75"/>
      <c r="AB1142" s="75"/>
      <c r="AC1142" s="75"/>
      <c r="AD1142" s="75"/>
    </row>
    <row r="1143" spans="27:30" ht="14.25">
      <c r="AA1143" s="75"/>
      <c r="AB1143" s="75"/>
      <c r="AC1143" s="75"/>
      <c r="AD1143" s="75"/>
    </row>
    <row r="1144" spans="27:30" ht="14.25">
      <c r="AA1144" s="75"/>
      <c r="AB1144" s="75"/>
      <c r="AC1144" s="75"/>
      <c r="AD1144" s="75"/>
    </row>
    <row r="1145" spans="27:30" ht="14.25">
      <c r="AA1145" s="75"/>
      <c r="AB1145" s="75"/>
      <c r="AC1145" s="75"/>
      <c r="AD1145" s="75"/>
    </row>
    <row r="1146" spans="27:30" ht="14.25">
      <c r="AA1146" s="75"/>
      <c r="AB1146" s="75"/>
      <c r="AC1146" s="75"/>
      <c r="AD1146" s="75"/>
    </row>
    <row r="1147" spans="27:30" ht="14.25">
      <c r="AA1147" s="75"/>
      <c r="AB1147" s="75"/>
      <c r="AC1147" s="75"/>
      <c r="AD1147" s="75"/>
    </row>
    <row r="1148" spans="27:30" ht="14.25">
      <c r="AA1148" s="75"/>
      <c r="AB1148" s="75"/>
      <c r="AC1148" s="75"/>
      <c r="AD1148" s="75"/>
    </row>
    <row r="1149" spans="27:30" ht="14.25">
      <c r="AA1149" s="75"/>
      <c r="AB1149" s="75"/>
      <c r="AC1149" s="75"/>
      <c r="AD1149" s="75"/>
    </row>
    <row r="1150" spans="27:30" ht="14.25">
      <c r="AA1150" s="75"/>
      <c r="AB1150" s="75"/>
      <c r="AC1150" s="75"/>
      <c r="AD1150" s="75"/>
    </row>
    <row r="1151" spans="27:30" ht="14.25">
      <c r="AA1151" s="75"/>
      <c r="AB1151" s="75"/>
      <c r="AC1151" s="75"/>
      <c r="AD1151" s="75"/>
    </row>
    <row r="1152" spans="27:30" ht="14.25">
      <c r="AA1152" s="75"/>
      <c r="AB1152" s="75"/>
      <c r="AC1152" s="75"/>
      <c r="AD1152" s="75"/>
    </row>
    <row r="1153" spans="27:30" ht="14.25">
      <c r="AA1153" s="75"/>
      <c r="AB1153" s="75"/>
      <c r="AC1153" s="75"/>
      <c r="AD1153" s="75"/>
    </row>
    <row r="1154" spans="27:30" ht="14.25">
      <c r="AA1154" s="75"/>
      <c r="AB1154" s="75"/>
      <c r="AC1154" s="75"/>
      <c r="AD1154" s="75"/>
    </row>
    <row r="1155" spans="27:30" ht="14.25">
      <c r="AA1155" s="75"/>
      <c r="AB1155" s="75"/>
      <c r="AC1155" s="75"/>
      <c r="AD1155" s="75"/>
    </row>
    <row r="1156" spans="27:30" ht="14.25">
      <c r="AA1156" s="75"/>
      <c r="AB1156" s="75"/>
      <c r="AC1156" s="75"/>
      <c r="AD1156" s="75"/>
    </row>
    <row r="1157" spans="27:30" ht="14.25">
      <c r="AA1157" s="75"/>
      <c r="AB1157" s="75"/>
      <c r="AC1157" s="75"/>
      <c r="AD1157" s="75"/>
    </row>
    <row r="1158" spans="27:30" ht="14.25">
      <c r="AA1158" s="75"/>
      <c r="AB1158" s="75"/>
      <c r="AC1158" s="75"/>
      <c r="AD1158" s="75"/>
    </row>
    <row r="1159" spans="27:30" ht="14.25">
      <c r="AA1159" s="75"/>
      <c r="AB1159" s="75"/>
      <c r="AC1159" s="75"/>
      <c r="AD1159" s="75"/>
    </row>
    <row r="1160" spans="27:30" ht="14.25">
      <c r="AA1160" s="75"/>
      <c r="AB1160" s="75"/>
      <c r="AC1160" s="75"/>
      <c r="AD1160" s="75"/>
    </row>
    <row r="1161" spans="27:30" ht="14.25">
      <c r="AA1161" s="75"/>
      <c r="AB1161" s="75"/>
      <c r="AC1161" s="75"/>
      <c r="AD1161" s="75"/>
    </row>
    <row r="1162" spans="27:30" ht="14.25">
      <c r="AA1162" s="75"/>
      <c r="AB1162" s="75"/>
      <c r="AC1162" s="75"/>
      <c r="AD1162" s="75"/>
    </row>
    <row r="1163" spans="27:30" ht="14.25">
      <c r="AA1163" s="75"/>
      <c r="AB1163" s="75"/>
      <c r="AC1163" s="75"/>
      <c r="AD1163" s="75"/>
    </row>
    <row r="1164" spans="27:30" ht="14.25">
      <c r="AA1164" s="75"/>
      <c r="AB1164" s="75"/>
      <c r="AC1164" s="75"/>
      <c r="AD1164" s="75"/>
    </row>
    <row r="1165" spans="27:30" ht="14.25">
      <c r="AA1165" s="75"/>
      <c r="AB1165" s="75"/>
      <c r="AC1165" s="75"/>
      <c r="AD1165" s="75"/>
    </row>
    <row r="1166" spans="27:30" ht="14.25">
      <c r="AA1166" s="75"/>
      <c r="AB1166" s="75"/>
      <c r="AC1166" s="75"/>
      <c r="AD1166" s="75"/>
    </row>
    <row r="1167" spans="27:30" ht="14.25">
      <c r="AA1167" s="75"/>
      <c r="AB1167" s="75"/>
      <c r="AC1167" s="75"/>
      <c r="AD1167" s="75"/>
    </row>
    <row r="1168" spans="27:30" ht="14.25">
      <c r="AA1168" s="75"/>
      <c r="AB1168" s="75"/>
      <c r="AC1168" s="75"/>
      <c r="AD1168" s="75"/>
    </row>
    <row r="1169" spans="27:30" ht="14.25">
      <c r="AA1169" s="75"/>
      <c r="AB1169" s="75"/>
      <c r="AC1169" s="75"/>
      <c r="AD1169" s="75"/>
    </row>
    <row r="1170" spans="27:30" ht="14.25">
      <c r="AA1170" s="75"/>
      <c r="AB1170" s="75"/>
      <c r="AC1170" s="75"/>
      <c r="AD1170" s="75"/>
    </row>
    <row r="1171" spans="27:30" ht="14.25">
      <c r="AA1171" s="75"/>
      <c r="AB1171" s="75"/>
      <c r="AC1171" s="75"/>
      <c r="AD1171" s="75"/>
    </row>
    <row r="1172" spans="27:30" ht="14.25">
      <c r="AA1172" s="75"/>
      <c r="AB1172" s="75"/>
      <c r="AC1172" s="75"/>
      <c r="AD1172" s="75"/>
    </row>
    <row r="1173" spans="27:30" ht="14.25">
      <c r="AA1173" s="75"/>
      <c r="AB1173" s="75"/>
      <c r="AC1173" s="75"/>
      <c r="AD1173" s="75"/>
    </row>
    <row r="1174" spans="27:30" ht="14.25">
      <c r="AA1174" s="75"/>
      <c r="AB1174" s="75"/>
      <c r="AC1174" s="75"/>
      <c r="AD1174" s="75"/>
    </row>
    <row r="1175" spans="27:30" ht="14.25">
      <c r="AA1175" s="75"/>
      <c r="AB1175" s="75"/>
      <c r="AC1175" s="75"/>
      <c r="AD1175" s="75"/>
    </row>
    <row r="1176" spans="27:30" ht="14.25">
      <c r="AA1176" s="75"/>
      <c r="AB1176" s="75"/>
      <c r="AC1176" s="75"/>
      <c r="AD1176" s="75"/>
    </row>
    <row r="1177" spans="27:30" ht="14.25">
      <c r="AA1177" s="75"/>
      <c r="AB1177" s="75"/>
      <c r="AC1177" s="75"/>
      <c r="AD1177" s="75"/>
    </row>
    <row r="1178" spans="27:30" ht="14.25">
      <c r="AA1178" s="75"/>
      <c r="AB1178" s="75"/>
      <c r="AC1178" s="75"/>
      <c r="AD1178" s="75"/>
    </row>
    <row r="1179" spans="27:30" ht="14.25">
      <c r="AA1179" s="75"/>
      <c r="AB1179" s="75"/>
      <c r="AC1179" s="75"/>
      <c r="AD1179" s="75"/>
    </row>
    <row r="1180" spans="27:30" ht="14.25">
      <c r="AA1180" s="75"/>
      <c r="AB1180" s="75"/>
      <c r="AC1180" s="75"/>
      <c r="AD1180" s="75"/>
    </row>
    <row r="1181" spans="27:30" ht="14.25">
      <c r="AA1181" s="75"/>
      <c r="AB1181" s="75"/>
      <c r="AC1181" s="75"/>
      <c r="AD1181" s="75"/>
    </row>
    <row r="1182" spans="27:30" ht="14.25">
      <c r="AA1182" s="75"/>
      <c r="AB1182" s="75"/>
      <c r="AC1182" s="75"/>
      <c r="AD1182" s="75"/>
    </row>
    <row r="1183" spans="27:30" ht="14.25">
      <c r="AA1183" s="75"/>
      <c r="AB1183" s="75"/>
      <c r="AC1183" s="75"/>
      <c r="AD1183" s="75"/>
    </row>
    <row r="1184" spans="27:30" ht="14.25">
      <c r="AA1184" s="75"/>
      <c r="AB1184" s="75"/>
      <c r="AC1184" s="75"/>
      <c r="AD1184" s="75"/>
    </row>
    <row r="1185" spans="27:30" ht="14.25">
      <c r="AA1185" s="75"/>
      <c r="AB1185" s="75"/>
      <c r="AC1185" s="75"/>
      <c r="AD1185" s="75"/>
    </row>
    <row r="1186" spans="27:30" ht="14.25">
      <c r="AA1186" s="75"/>
      <c r="AB1186" s="75"/>
      <c r="AC1186" s="75"/>
      <c r="AD1186" s="75"/>
    </row>
    <row r="1187" spans="27:30" ht="14.25">
      <c r="AA1187" s="75"/>
      <c r="AB1187" s="75"/>
      <c r="AC1187" s="75"/>
      <c r="AD1187" s="75"/>
    </row>
    <row r="1188" spans="27:30" ht="14.25">
      <c r="AA1188" s="75"/>
      <c r="AB1188" s="75"/>
      <c r="AC1188" s="75"/>
      <c r="AD1188" s="75"/>
    </row>
    <row r="1189" spans="27:30" ht="14.25">
      <c r="AA1189" s="75"/>
      <c r="AB1189" s="75"/>
      <c r="AC1189" s="75"/>
      <c r="AD1189" s="75"/>
    </row>
    <row r="1190" spans="27:30" ht="14.25">
      <c r="AA1190" s="75"/>
      <c r="AB1190" s="75"/>
      <c r="AC1190" s="75"/>
      <c r="AD1190" s="75"/>
    </row>
    <row r="1191" spans="27:30" ht="14.25">
      <c r="AA1191" s="75"/>
      <c r="AB1191" s="75"/>
      <c r="AC1191" s="75"/>
      <c r="AD1191" s="75"/>
    </row>
    <row r="1192" spans="27:30" ht="14.25">
      <c r="AA1192" s="75"/>
      <c r="AB1192" s="75"/>
      <c r="AC1192" s="75"/>
      <c r="AD1192" s="75"/>
    </row>
    <row r="1193" spans="27:30" ht="14.25">
      <c r="AA1193" s="75"/>
      <c r="AB1193" s="75"/>
      <c r="AC1193" s="75"/>
      <c r="AD1193" s="75"/>
    </row>
    <row r="1194" spans="27:30" ht="14.25">
      <c r="AA1194" s="75"/>
      <c r="AB1194" s="75"/>
      <c r="AC1194" s="75"/>
      <c r="AD1194" s="75"/>
    </row>
    <row r="1195" spans="27:30" ht="14.25">
      <c r="AA1195" s="75"/>
      <c r="AB1195" s="75"/>
      <c r="AC1195" s="75"/>
      <c r="AD1195" s="75"/>
    </row>
    <row r="1196" spans="27:30" ht="14.25">
      <c r="AA1196" s="75"/>
      <c r="AB1196" s="75"/>
      <c r="AC1196" s="75"/>
      <c r="AD1196" s="75"/>
    </row>
    <row r="1197" spans="27:30" ht="14.25">
      <c r="AA1197" s="75"/>
      <c r="AB1197" s="75"/>
      <c r="AC1197" s="75"/>
      <c r="AD1197" s="75"/>
    </row>
    <row r="1198" spans="27:30" ht="14.25">
      <c r="AA1198" s="75"/>
      <c r="AB1198" s="75"/>
      <c r="AC1198" s="75"/>
      <c r="AD1198" s="75"/>
    </row>
    <row r="1199" spans="27:30" ht="14.25">
      <c r="AA1199" s="75"/>
      <c r="AB1199" s="75"/>
      <c r="AC1199" s="75"/>
      <c r="AD1199" s="75"/>
    </row>
    <row r="1200" spans="27:30" ht="14.25">
      <c r="AA1200" s="75"/>
      <c r="AB1200" s="75"/>
      <c r="AC1200" s="75"/>
      <c r="AD1200" s="75"/>
    </row>
    <row r="1201" spans="27:30" ht="14.25">
      <c r="AA1201" s="75"/>
      <c r="AB1201" s="75"/>
      <c r="AC1201" s="75"/>
      <c r="AD1201" s="75"/>
    </row>
    <row r="1202" spans="27:30" ht="14.25">
      <c r="AA1202" s="75"/>
      <c r="AB1202" s="75"/>
      <c r="AC1202" s="75"/>
      <c r="AD1202" s="75"/>
    </row>
    <row r="1203" spans="27:30" ht="14.25">
      <c r="AA1203" s="75"/>
      <c r="AB1203" s="75"/>
      <c r="AC1203" s="75"/>
      <c r="AD1203" s="75"/>
    </row>
    <row r="1204" spans="27:30" ht="14.25">
      <c r="AA1204" s="75"/>
      <c r="AB1204" s="75"/>
      <c r="AC1204" s="75"/>
      <c r="AD1204" s="75"/>
    </row>
    <row r="1205" spans="27:30" ht="14.25">
      <c r="AA1205" s="75"/>
      <c r="AB1205" s="75"/>
      <c r="AC1205" s="75"/>
      <c r="AD1205" s="75"/>
    </row>
    <row r="1206" spans="27:30" ht="14.25">
      <c r="AA1206" s="75"/>
      <c r="AB1206" s="75"/>
      <c r="AC1206" s="75"/>
      <c r="AD1206" s="75"/>
    </row>
    <row r="1207" spans="27:30" ht="14.25">
      <c r="AA1207" s="75"/>
      <c r="AB1207" s="75"/>
      <c r="AC1207" s="75"/>
      <c r="AD1207" s="75"/>
    </row>
    <row r="1208" spans="27:30" ht="14.25">
      <c r="AA1208" s="75"/>
      <c r="AB1208" s="75"/>
      <c r="AC1208" s="75"/>
      <c r="AD1208" s="75"/>
    </row>
    <row r="1209" spans="27:30" ht="14.25">
      <c r="AA1209" s="75"/>
      <c r="AB1209" s="75"/>
      <c r="AC1209" s="75"/>
      <c r="AD1209" s="75"/>
    </row>
    <row r="1210" spans="27:30" ht="14.25">
      <c r="AA1210" s="75"/>
      <c r="AB1210" s="75"/>
      <c r="AC1210" s="75"/>
      <c r="AD1210" s="75"/>
    </row>
    <row r="1211" spans="27:30" ht="14.25">
      <c r="AA1211" s="75"/>
      <c r="AB1211" s="75"/>
      <c r="AC1211" s="75"/>
      <c r="AD1211" s="75"/>
    </row>
    <row r="1212" spans="27:30" ht="14.25">
      <c r="AA1212" s="75"/>
      <c r="AB1212" s="75"/>
      <c r="AC1212" s="75"/>
      <c r="AD1212" s="75"/>
    </row>
    <row r="1213" spans="27:30" ht="14.25">
      <c r="AA1213" s="75"/>
      <c r="AB1213" s="75"/>
      <c r="AC1213" s="75"/>
      <c r="AD1213" s="75"/>
    </row>
    <row r="1214" spans="27:30" ht="14.25">
      <c r="AA1214" s="75"/>
      <c r="AB1214" s="75"/>
      <c r="AC1214" s="75"/>
      <c r="AD1214" s="75"/>
    </row>
    <row r="1215" spans="27:30" ht="14.25">
      <c r="AA1215" s="75"/>
      <c r="AB1215" s="75"/>
      <c r="AC1215" s="75"/>
      <c r="AD1215" s="75"/>
    </row>
    <row r="1216" spans="27:30" ht="14.25">
      <c r="AA1216" s="75"/>
      <c r="AB1216" s="75"/>
      <c r="AC1216" s="75"/>
      <c r="AD1216" s="75"/>
    </row>
    <row r="1217" spans="27:30" ht="14.25">
      <c r="AA1217" s="75"/>
      <c r="AB1217" s="75"/>
      <c r="AC1217" s="75"/>
      <c r="AD1217" s="75"/>
    </row>
    <row r="1218" spans="27:30" ht="14.25">
      <c r="AA1218" s="75"/>
      <c r="AB1218" s="75"/>
      <c r="AC1218" s="75"/>
      <c r="AD1218" s="75"/>
    </row>
    <row r="1219" spans="27:30" ht="14.25">
      <c r="AA1219" s="75"/>
      <c r="AB1219" s="75"/>
      <c r="AC1219" s="75"/>
      <c r="AD1219" s="75"/>
    </row>
    <row r="1220" spans="27:30" ht="14.25">
      <c r="AA1220" s="75"/>
      <c r="AB1220" s="75"/>
      <c r="AC1220" s="75"/>
      <c r="AD1220" s="75"/>
    </row>
    <row r="1221" spans="27:30" ht="14.25">
      <c r="AA1221" s="75"/>
      <c r="AB1221" s="75"/>
      <c r="AC1221" s="75"/>
      <c r="AD1221" s="75"/>
    </row>
    <row r="1222" spans="27:30" ht="14.25">
      <c r="AA1222" s="75"/>
      <c r="AB1222" s="75"/>
      <c r="AC1222" s="75"/>
      <c r="AD1222" s="75"/>
    </row>
    <row r="1223" spans="27:30" ht="14.25">
      <c r="AA1223" s="75"/>
      <c r="AB1223" s="75"/>
      <c r="AC1223" s="75"/>
      <c r="AD1223" s="75"/>
    </row>
    <row r="1224" spans="27:30" ht="14.25">
      <c r="AA1224" s="75"/>
      <c r="AB1224" s="75"/>
      <c r="AC1224" s="75"/>
      <c r="AD1224" s="75"/>
    </row>
    <row r="1225" spans="27:30" ht="14.25">
      <c r="AA1225" s="75"/>
      <c r="AB1225" s="75"/>
      <c r="AC1225" s="75"/>
      <c r="AD1225" s="75"/>
    </row>
    <row r="1226" spans="27:30" ht="14.25">
      <c r="AA1226" s="75"/>
      <c r="AB1226" s="75"/>
      <c r="AC1226" s="75"/>
      <c r="AD1226" s="75"/>
    </row>
    <row r="1227" spans="27:30" ht="14.25">
      <c r="AA1227" s="75"/>
      <c r="AB1227" s="75"/>
      <c r="AC1227" s="75"/>
      <c r="AD1227" s="75"/>
    </row>
    <row r="1228" spans="27:30" ht="14.25">
      <c r="AA1228" s="75"/>
      <c r="AB1228" s="75"/>
      <c r="AC1228" s="75"/>
      <c r="AD1228" s="75"/>
    </row>
    <row r="1229" spans="27:30" ht="14.25">
      <c r="AA1229" s="75"/>
      <c r="AB1229" s="75"/>
      <c r="AC1229" s="75"/>
      <c r="AD1229" s="75"/>
    </row>
    <row r="1230" spans="27:30" ht="14.25">
      <c r="AA1230" s="75"/>
      <c r="AB1230" s="75"/>
      <c r="AC1230" s="75"/>
      <c r="AD1230" s="75"/>
    </row>
    <row r="1231" spans="27:30" ht="14.25">
      <c r="AA1231" s="75"/>
      <c r="AB1231" s="75"/>
      <c r="AC1231" s="75"/>
      <c r="AD1231" s="75"/>
    </row>
    <row r="1232" spans="27:30" ht="14.25">
      <c r="AA1232" s="75"/>
      <c r="AB1232" s="75"/>
      <c r="AC1232" s="75"/>
      <c r="AD1232" s="75"/>
    </row>
    <row r="1233" spans="27:30" ht="14.25">
      <c r="AA1233" s="75"/>
      <c r="AB1233" s="75"/>
      <c r="AC1233" s="75"/>
      <c r="AD1233" s="75"/>
    </row>
    <row r="1234" spans="27:30" ht="14.25">
      <c r="AA1234" s="75"/>
      <c r="AB1234" s="75"/>
      <c r="AC1234" s="75"/>
      <c r="AD1234" s="75"/>
    </row>
    <row r="1235" spans="27:30" ht="14.25">
      <c r="AA1235" s="75"/>
      <c r="AB1235" s="75"/>
      <c r="AC1235" s="75"/>
      <c r="AD1235" s="75"/>
    </row>
    <row r="1236" spans="27:30" ht="14.25">
      <c r="AA1236" s="75"/>
      <c r="AB1236" s="75"/>
      <c r="AC1236" s="75"/>
      <c r="AD1236" s="75"/>
    </row>
    <row r="1237" spans="27:30" ht="14.25">
      <c r="AA1237" s="75"/>
      <c r="AB1237" s="75"/>
      <c r="AC1237" s="75"/>
      <c r="AD1237" s="75"/>
    </row>
    <row r="1238" spans="27:30" ht="14.25">
      <c r="AA1238" s="75"/>
      <c r="AB1238" s="75"/>
      <c r="AC1238" s="75"/>
      <c r="AD1238" s="75"/>
    </row>
    <row r="1239" spans="27:30" ht="14.25">
      <c r="AA1239" s="75"/>
      <c r="AB1239" s="75"/>
      <c r="AC1239" s="75"/>
      <c r="AD1239" s="75"/>
    </row>
    <row r="1240" spans="27:30" ht="14.25">
      <c r="AA1240" s="75"/>
      <c r="AB1240" s="75"/>
      <c r="AC1240" s="75"/>
      <c r="AD1240" s="75"/>
    </row>
    <row r="1241" spans="27:30" ht="14.25">
      <c r="AA1241" s="75"/>
      <c r="AB1241" s="75"/>
      <c r="AC1241" s="75"/>
      <c r="AD1241" s="75"/>
    </row>
    <row r="1242" spans="27:30" ht="14.25">
      <c r="AA1242" s="75"/>
      <c r="AB1242" s="75"/>
      <c r="AC1242" s="75"/>
      <c r="AD1242" s="75"/>
    </row>
    <row r="1243" spans="27:30" ht="14.25">
      <c r="AA1243" s="75"/>
      <c r="AB1243" s="75"/>
      <c r="AC1243" s="75"/>
      <c r="AD1243" s="75"/>
    </row>
    <row r="1244" spans="27:30" ht="14.25">
      <c r="AA1244" s="75"/>
      <c r="AB1244" s="75"/>
      <c r="AC1244" s="75"/>
      <c r="AD1244" s="75"/>
    </row>
    <row r="1245" spans="27:30" ht="14.25">
      <c r="AA1245" s="75"/>
      <c r="AB1245" s="75"/>
      <c r="AC1245" s="75"/>
      <c r="AD1245" s="75"/>
    </row>
    <row r="1246" spans="27:30" ht="14.25">
      <c r="AA1246" s="75"/>
      <c r="AB1246" s="75"/>
      <c r="AC1246" s="75"/>
      <c r="AD1246" s="75"/>
    </row>
    <row r="1247" spans="27:30" ht="14.25">
      <c r="AA1247" s="75"/>
      <c r="AB1247" s="75"/>
      <c r="AC1247" s="75"/>
      <c r="AD1247" s="75"/>
    </row>
    <row r="1248" spans="27:30" ht="14.25">
      <c r="AA1248" s="75"/>
      <c r="AB1248" s="75"/>
      <c r="AC1248" s="75"/>
      <c r="AD1248" s="75"/>
    </row>
    <row r="1249" spans="27:30" ht="14.25">
      <c r="AA1249" s="75"/>
      <c r="AB1249" s="75"/>
      <c r="AC1249" s="75"/>
      <c r="AD1249" s="75"/>
    </row>
    <row r="1250" spans="27:30" ht="14.25">
      <c r="AA1250" s="75"/>
      <c r="AB1250" s="75"/>
      <c r="AC1250" s="75"/>
      <c r="AD1250" s="75"/>
    </row>
    <row r="1251" spans="27:30" ht="14.25">
      <c r="AA1251" s="75"/>
      <c r="AB1251" s="75"/>
      <c r="AC1251" s="75"/>
      <c r="AD1251" s="75"/>
    </row>
    <row r="1252" spans="27:30" ht="14.25">
      <c r="AA1252" s="75"/>
      <c r="AB1252" s="75"/>
      <c r="AC1252" s="75"/>
      <c r="AD1252" s="75"/>
    </row>
    <row r="1253" spans="27:30" ht="14.25">
      <c r="AA1253" s="75"/>
      <c r="AB1253" s="75"/>
      <c r="AC1253" s="75"/>
      <c r="AD1253" s="75"/>
    </row>
    <row r="1254" spans="27:30" ht="14.25">
      <c r="AA1254" s="75"/>
      <c r="AB1254" s="75"/>
      <c r="AC1254" s="75"/>
      <c r="AD1254" s="75"/>
    </row>
    <row r="1255" spans="27:30" ht="14.25">
      <c r="AA1255" s="75"/>
      <c r="AB1255" s="75"/>
      <c r="AC1255" s="75"/>
      <c r="AD1255" s="75"/>
    </row>
    <row r="1256" spans="27:30" ht="14.25">
      <c r="AA1256" s="75"/>
      <c r="AB1256" s="75"/>
      <c r="AC1256" s="75"/>
      <c r="AD1256" s="75"/>
    </row>
    <row r="1257" spans="27:30" ht="14.25">
      <c r="AA1257" s="75"/>
      <c r="AB1257" s="75"/>
      <c r="AC1257" s="75"/>
      <c r="AD1257" s="75"/>
    </row>
    <row r="1258" spans="27:30" ht="14.25">
      <c r="AA1258" s="75"/>
      <c r="AB1258" s="75"/>
      <c r="AC1258" s="75"/>
      <c r="AD1258" s="75"/>
    </row>
    <row r="1259" spans="27:30" ht="14.25">
      <c r="AA1259" s="75"/>
      <c r="AB1259" s="75"/>
      <c r="AC1259" s="75"/>
      <c r="AD1259" s="75"/>
    </row>
    <row r="1260" spans="27:30" ht="14.25">
      <c r="AA1260" s="75"/>
      <c r="AB1260" s="75"/>
      <c r="AC1260" s="75"/>
      <c r="AD1260" s="75"/>
    </row>
    <row r="1261" spans="27:30" ht="14.25">
      <c r="AA1261" s="75"/>
      <c r="AB1261" s="75"/>
      <c r="AC1261" s="75"/>
      <c r="AD1261" s="75"/>
    </row>
    <row r="1262" spans="27:30" ht="14.25">
      <c r="AA1262" s="75"/>
      <c r="AB1262" s="75"/>
      <c r="AC1262" s="75"/>
      <c r="AD1262" s="75"/>
    </row>
    <row r="1263" spans="27:30" ht="14.25">
      <c r="AA1263" s="75"/>
      <c r="AB1263" s="75"/>
      <c r="AC1263" s="75"/>
      <c r="AD1263" s="75"/>
    </row>
    <row r="1264" spans="27:30" ht="14.25">
      <c r="AA1264" s="75"/>
      <c r="AB1264" s="75"/>
      <c r="AC1264" s="75"/>
      <c r="AD1264" s="75"/>
    </row>
    <row r="1265" spans="27:30" ht="14.25">
      <c r="AA1265" s="75"/>
      <c r="AB1265" s="75"/>
      <c r="AC1265" s="75"/>
      <c r="AD1265" s="75"/>
    </row>
    <row r="1266" spans="27:30" ht="14.25">
      <c r="AA1266" s="75"/>
      <c r="AB1266" s="75"/>
      <c r="AC1266" s="75"/>
      <c r="AD1266" s="75"/>
    </row>
    <row r="1267" spans="27:30" ht="14.25">
      <c r="AA1267" s="75"/>
      <c r="AB1267" s="75"/>
      <c r="AC1267" s="75"/>
      <c r="AD1267" s="75"/>
    </row>
    <row r="1268" spans="27:30" ht="14.25">
      <c r="AA1268" s="75"/>
      <c r="AB1268" s="75"/>
      <c r="AC1268" s="75"/>
      <c r="AD1268" s="75"/>
    </row>
    <row r="1269" spans="27:30" ht="14.25">
      <c r="AA1269" s="75"/>
      <c r="AB1269" s="75"/>
      <c r="AC1269" s="75"/>
      <c r="AD1269" s="75"/>
    </row>
    <row r="1270" spans="27:30" ht="14.25">
      <c r="AA1270" s="75"/>
      <c r="AB1270" s="75"/>
      <c r="AC1270" s="75"/>
      <c r="AD1270" s="75"/>
    </row>
    <row r="1271" spans="27:30" ht="14.25">
      <c r="AA1271" s="75"/>
      <c r="AB1271" s="75"/>
      <c r="AC1271" s="75"/>
      <c r="AD1271" s="75"/>
    </row>
    <row r="1272" spans="27:30" ht="14.25">
      <c r="AA1272" s="75"/>
      <c r="AB1272" s="75"/>
      <c r="AC1272" s="75"/>
      <c r="AD1272" s="75"/>
    </row>
    <row r="1273" spans="27:30" ht="14.25">
      <c r="AA1273" s="75"/>
      <c r="AB1273" s="75"/>
      <c r="AC1273" s="75"/>
      <c r="AD1273" s="75"/>
    </row>
    <row r="1274" spans="27:30" ht="14.25">
      <c r="AA1274" s="75"/>
      <c r="AB1274" s="75"/>
      <c r="AC1274" s="75"/>
      <c r="AD1274" s="75"/>
    </row>
    <row r="1275" spans="27:30" ht="14.25">
      <c r="AA1275" s="75"/>
      <c r="AB1275" s="75"/>
      <c r="AC1275" s="75"/>
      <c r="AD1275" s="75"/>
    </row>
    <row r="1276" spans="27:30" ht="14.25">
      <c r="AA1276" s="75"/>
      <c r="AB1276" s="75"/>
      <c r="AC1276" s="75"/>
      <c r="AD1276" s="75"/>
    </row>
    <row r="1277" spans="27:30" ht="14.25">
      <c r="AA1277" s="75"/>
      <c r="AB1277" s="75"/>
      <c r="AC1277" s="75"/>
      <c r="AD1277" s="75"/>
    </row>
    <row r="1278" spans="27:30" ht="14.25">
      <c r="AA1278" s="75"/>
      <c r="AB1278" s="75"/>
      <c r="AC1278" s="75"/>
      <c r="AD1278" s="75"/>
    </row>
    <row r="1279" spans="27:30" ht="14.25">
      <c r="AA1279" s="75"/>
      <c r="AB1279" s="75"/>
      <c r="AC1279" s="75"/>
      <c r="AD1279" s="75"/>
    </row>
    <row r="1280" spans="27:30" ht="14.25">
      <c r="AA1280" s="75"/>
      <c r="AB1280" s="75"/>
      <c r="AC1280" s="75"/>
      <c r="AD1280" s="75"/>
    </row>
    <row r="1281" spans="27:30" ht="14.25">
      <c r="AA1281" s="75"/>
      <c r="AB1281" s="75"/>
      <c r="AC1281" s="75"/>
      <c r="AD1281" s="75"/>
    </row>
    <row r="1282" spans="27:30" ht="14.25">
      <c r="AA1282" s="75"/>
      <c r="AB1282" s="75"/>
      <c r="AC1282" s="75"/>
      <c r="AD1282" s="75"/>
    </row>
    <row r="1283" spans="27:30" ht="14.25">
      <c r="AA1283" s="75"/>
      <c r="AB1283" s="75"/>
      <c r="AC1283" s="75"/>
      <c r="AD1283" s="75"/>
    </row>
    <row r="1284" spans="27:30" ht="14.25">
      <c r="AA1284" s="75"/>
      <c r="AB1284" s="75"/>
      <c r="AC1284" s="75"/>
      <c r="AD1284" s="75"/>
    </row>
    <row r="1285" spans="27:30" ht="14.25">
      <c r="AA1285" s="75"/>
      <c r="AB1285" s="75"/>
      <c r="AC1285" s="75"/>
      <c r="AD1285" s="75"/>
    </row>
    <row r="1286" spans="27:30" ht="14.25">
      <c r="AA1286" s="75"/>
      <c r="AB1286" s="75"/>
      <c r="AC1286" s="75"/>
      <c r="AD1286" s="75"/>
    </row>
    <row r="1287" spans="27:30" ht="14.25">
      <c r="AA1287" s="75"/>
      <c r="AB1287" s="75"/>
      <c r="AC1287" s="75"/>
      <c r="AD1287" s="75"/>
    </row>
    <row r="1288" spans="27:30" ht="14.25">
      <c r="AA1288" s="75"/>
      <c r="AB1288" s="75"/>
      <c r="AC1288" s="75"/>
      <c r="AD1288" s="75"/>
    </row>
    <row r="1289" spans="27:30" ht="14.25">
      <c r="AA1289" s="75"/>
      <c r="AB1289" s="75"/>
      <c r="AC1289" s="75"/>
      <c r="AD1289" s="75"/>
    </row>
    <row r="1290" spans="27:30" ht="14.25">
      <c r="AA1290" s="75"/>
      <c r="AB1290" s="75"/>
      <c r="AC1290" s="75"/>
      <c r="AD1290" s="75"/>
    </row>
    <row r="1291" spans="27:30" ht="14.25">
      <c r="AA1291" s="75"/>
      <c r="AB1291" s="75"/>
      <c r="AC1291" s="75"/>
      <c r="AD1291" s="75"/>
    </row>
    <row r="1292" spans="27:30" ht="14.25">
      <c r="AA1292" s="75"/>
      <c r="AB1292" s="75"/>
      <c r="AC1292" s="75"/>
      <c r="AD1292" s="75"/>
    </row>
    <row r="1293" spans="27:30" ht="14.25">
      <c r="AA1293" s="75"/>
      <c r="AB1293" s="75"/>
      <c r="AC1293" s="75"/>
      <c r="AD1293" s="75"/>
    </row>
    <row r="1294" spans="27:30" ht="14.25">
      <c r="AA1294" s="75"/>
      <c r="AB1294" s="75"/>
      <c r="AC1294" s="75"/>
      <c r="AD1294" s="75"/>
    </row>
    <row r="1295" spans="27:30" ht="14.25">
      <c r="AA1295" s="75"/>
      <c r="AB1295" s="75"/>
      <c r="AC1295" s="75"/>
      <c r="AD1295" s="75"/>
    </row>
    <row r="1296" spans="27:30" ht="14.25">
      <c r="AA1296" s="75"/>
      <c r="AB1296" s="75"/>
      <c r="AC1296" s="75"/>
      <c r="AD1296" s="75"/>
    </row>
    <row r="1297" spans="27:30" ht="14.25">
      <c r="AA1297" s="75"/>
      <c r="AB1297" s="75"/>
      <c r="AC1297" s="75"/>
      <c r="AD1297" s="75"/>
    </row>
    <row r="1298" spans="27:30" ht="14.25">
      <c r="AA1298" s="75"/>
      <c r="AB1298" s="75"/>
      <c r="AC1298" s="75"/>
      <c r="AD1298" s="75"/>
    </row>
    <row r="1299" spans="27:30" ht="14.25">
      <c r="AA1299" s="75"/>
      <c r="AB1299" s="75"/>
      <c r="AC1299" s="75"/>
      <c r="AD1299" s="75"/>
    </row>
    <row r="1300" spans="27:30" ht="14.25">
      <c r="AA1300" s="75"/>
      <c r="AB1300" s="75"/>
      <c r="AC1300" s="75"/>
      <c r="AD1300" s="75"/>
    </row>
    <row r="1301" spans="27:30" ht="14.25">
      <c r="AA1301" s="75"/>
      <c r="AB1301" s="75"/>
      <c r="AC1301" s="75"/>
      <c r="AD1301" s="75"/>
    </row>
    <row r="1302" spans="27:30" ht="14.25">
      <c r="AA1302" s="75"/>
      <c r="AB1302" s="75"/>
      <c r="AC1302" s="75"/>
      <c r="AD1302" s="75"/>
    </row>
    <row r="1303" spans="27:30" ht="14.25">
      <c r="AA1303" s="75"/>
      <c r="AB1303" s="75"/>
      <c r="AC1303" s="75"/>
      <c r="AD1303" s="75"/>
    </row>
    <row r="1304" spans="27:30" ht="14.25">
      <c r="AA1304" s="75"/>
      <c r="AB1304" s="75"/>
      <c r="AC1304" s="75"/>
      <c r="AD1304" s="75"/>
    </row>
    <row r="1305" spans="27:30" ht="14.25">
      <c r="AA1305" s="75"/>
      <c r="AB1305" s="75"/>
      <c r="AC1305" s="75"/>
      <c r="AD1305" s="75"/>
    </row>
    <row r="1306" spans="27:30" ht="14.25">
      <c r="AA1306" s="75"/>
      <c r="AB1306" s="75"/>
      <c r="AC1306" s="75"/>
      <c r="AD1306" s="75"/>
    </row>
    <row r="1307" spans="27:30" ht="14.25">
      <c r="AA1307" s="75"/>
      <c r="AB1307" s="75"/>
      <c r="AC1307" s="75"/>
      <c r="AD1307" s="75"/>
    </row>
    <row r="1308" spans="27:30" ht="14.25">
      <c r="AA1308" s="75"/>
      <c r="AB1308" s="75"/>
      <c r="AC1308" s="75"/>
      <c r="AD1308" s="75"/>
    </row>
    <row r="1309" spans="27:30" ht="14.25">
      <c r="AA1309" s="75"/>
      <c r="AB1309" s="75"/>
      <c r="AC1309" s="75"/>
      <c r="AD1309" s="75"/>
    </row>
    <row r="1310" spans="27:30" ht="14.25">
      <c r="AA1310" s="75"/>
      <c r="AB1310" s="75"/>
      <c r="AC1310" s="75"/>
      <c r="AD1310" s="75"/>
    </row>
    <row r="1311" spans="27:30" ht="14.25">
      <c r="AA1311" s="75"/>
      <c r="AB1311" s="75"/>
      <c r="AC1311" s="75"/>
      <c r="AD1311" s="75"/>
    </row>
    <row r="1312" spans="27:30" ht="14.25">
      <c r="AA1312" s="75"/>
      <c r="AB1312" s="75"/>
      <c r="AC1312" s="75"/>
      <c r="AD1312" s="75"/>
    </row>
    <row r="1313" spans="27:30" ht="14.25">
      <c r="AA1313" s="75"/>
      <c r="AB1313" s="75"/>
      <c r="AC1313" s="75"/>
      <c r="AD1313" s="75"/>
    </row>
    <row r="1314" spans="27:30" ht="14.25">
      <c r="AA1314" s="75"/>
      <c r="AB1314" s="75"/>
      <c r="AC1314" s="75"/>
      <c r="AD1314" s="75"/>
    </row>
    <row r="1315" spans="27:30" ht="14.25">
      <c r="AA1315" s="75"/>
      <c r="AB1315" s="75"/>
      <c r="AC1315" s="75"/>
      <c r="AD1315" s="75"/>
    </row>
    <row r="1316" spans="27:30" ht="14.25">
      <c r="AA1316" s="75"/>
      <c r="AB1316" s="75"/>
      <c r="AC1316" s="75"/>
      <c r="AD1316" s="75"/>
    </row>
    <row r="1317" spans="27:30" ht="14.25">
      <c r="AA1317" s="75"/>
      <c r="AB1317" s="75"/>
      <c r="AC1317" s="75"/>
      <c r="AD1317" s="75"/>
    </row>
    <row r="1318" spans="27:30" ht="14.25">
      <c r="AA1318" s="75"/>
      <c r="AB1318" s="75"/>
      <c r="AC1318" s="75"/>
      <c r="AD1318" s="75"/>
    </row>
    <row r="1319" spans="27:30" ht="14.25">
      <c r="AA1319" s="75"/>
      <c r="AB1319" s="75"/>
      <c r="AC1319" s="75"/>
      <c r="AD1319" s="75"/>
    </row>
    <row r="1320" spans="27:30" ht="14.25">
      <c r="AA1320" s="75"/>
      <c r="AB1320" s="75"/>
      <c r="AC1320" s="75"/>
      <c r="AD1320" s="75"/>
    </row>
    <row r="1321" spans="27:30" ht="14.25">
      <c r="AA1321" s="75"/>
      <c r="AB1321" s="75"/>
      <c r="AC1321" s="75"/>
      <c r="AD1321" s="75"/>
    </row>
    <row r="1322" spans="27:30" ht="14.25">
      <c r="AA1322" s="75"/>
      <c r="AB1322" s="75"/>
      <c r="AC1322" s="75"/>
      <c r="AD1322" s="75"/>
    </row>
    <row r="1323" spans="27:30" ht="14.25">
      <c r="AA1323" s="75"/>
      <c r="AB1323" s="75"/>
      <c r="AC1323" s="75"/>
      <c r="AD1323" s="75"/>
    </row>
    <row r="1324" spans="27:30" ht="14.25">
      <c r="AA1324" s="75"/>
      <c r="AB1324" s="75"/>
      <c r="AC1324" s="75"/>
      <c r="AD1324" s="75"/>
    </row>
    <row r="1325" spans="27:30" ht="14.25">
      <c r="AA1325" s="75"/>
      <c r="AB1325" s="75"/>
      <c r="AC1325" s="75"/>
      <c r="AD1325" s="75"/>
    </row>
    <row r="1326" spans="27:30" ht="14.25">
      <c r="AA1326" s="75"/>
      <c r="AB1326" s="75"/>
      <c r="AC1326" s="75"/>
      <c r="AD1326" s="75"/>
    </row>
    <row r="1327" spans="27:30" ht="14.25">
      <c r="AA1327" s="75"/>
      <c r="AB1327" s="75"/>
      <c r="AC1327" s="75"/>
      <c r="AD1327" s="75"/>
    </row>
    <row r="1328" spans="27:30" ht="14.25">
      <c r="AA1328" s="75"/>
      <c r="AB1328" s="75"/>
      <c r="AC1328" s="75"/>
      <c r="AD1328" s="75"/>
    </row>
    <row r="1329" spans="27:30" ht="14.25">
      <c r="AA1329" s="75"/>
      <c r="AB1329" s="75"/>
      <c r="AC1329" s="75"/>
      <c r="AD1329" s="75"/>
    </row>
    <row r="1330" spans="27:30" ht="14.25">
      <c r="AA1330" s="75"/>
      <c r="AB1330" s="75"/>
      <c r="AC1330" s="75"/>
      <c r="AD1330" s="75"/>
    </row>
    <row r="1331" spans="27:30" ht="14.25">
      <c r="AA1331" s="75"/>
      <c r="AB1331" s="75"/>
      <c r="AC1331" s="75"/>
      <c r="AD1331" s="75"/>
    </row>
    <row r="1332" spans="27:30" ht="14.25">
      <c r="AA1332" s="75"/>
      <c r="AB1332" s="75"/>
      <c r="AC1332" s="75"/>
      <c r="AD1332" s="75"/>
    </row>
    <row r="1333" spans="27:30" ht="14.25">
      <c r="AA1333" s="75"/>
      <c r="AB1333" s="75"/>
      <c r="AC1333" s="75"/>
      <c r="AD1333" s="75"/>
    </row>
    <row r="1334" spans="27:30" ht="14.25">
      <c r="AA1334" s="75"/>
      <c r="AB1334" s="75"/>
      <c r="AC1334" s="75"/>
      <c r="AD1334" s="75"/>
    </row>
    <row r="1335" spans="27:30" ht="14.25">
      <c r="AA1335" s="75"/>
      <c r="AB1335" s="75"/>
      <c r="AC1335" s="75"/>
      <c r="AD1335" s="75"/>
    </row>
    <row r="1336" spans="27:30" ht="14.25">
      <c r="AA1336" s="75"/>
      <c r="AB1336" s="75"/>
      <c r="AC1336" s="75"/>
      <c r="AD1336" s="75"/>
    </row>
    <row r="1337" spans="27:30" ht="14.25">
      <c r="AA1337" s="75"/>
      <c r="AB1337" s="75"/>
      <c r="AC1337" s="75"/>
      <c r="AD1337" s="75"/>
    </row>
    <row r="1338" spans="27:30" ht="14.25">
      <c r="AA1338" s="75"/>
      <c r="AB1338" s="75"/>
      <c r="AC1338" s="75"/>
      <c r="AD1338" s="75"/>
    </row>
    <row r="1339" spans="27:30" ht="14.25">
      <c r="AA1339" s="75"/>
      <c r="AB1339" s="75"/>
      <c r="AC1339" s="75"/>
      <c r="AD1339" s="75"/>
    </row>
    <row r="1340" spans="27:30" ht="14.25">
      <c r="AA1340" s="75"/>
      <c r="AB1340" s="75"/>
      <c r="AC1340" s="75"/>
      <c r="AD1340" s="75"/>
    </row>
    <row r="1341" spans="27:30" ht="14.25">
      <c r="AA1341" s="75"/>
      <c r="AB1341" s="75"/>
      <c r="AC1341" s="75"/>
      <c r="AD1341" s="75"/>
    </row>
    <row r="1342" spans="27:30" ht="14.25">
      <c r="AA1342" s="75"/>
      <c r="AB1342" s="75"/>
      <c r="AC1342" s="75"/>
      <c r="AD1342" s="75"/>
    </row>
    <row r="1343" spans="27:30" ht="14.25">
      <c r="AA1343" s="75"/>
      <c r="AB1343" s="75"/>
      <c r="AC1343" s="75"/>
      <c r="AD1343" s="75"/>
    </row>
    <row r="1344" spans="27:30" ht="14.25">
      <c r="AA1344" s="75"/>
      <c r="AB1344" s="75"/>
      <c r="AC1344" s="75"/>
      <c r="AD1344" s="75"/>
    </row>
    <row r="1345" spans="27:30" ht="14.25">
      <c r="AA1345" s="75"/>
      <c r="AB1345" s="75"/>
      <c r="AC1345" s="75"/>
      <c r="AD1345" s="75"/>
    </row>
    <row r="1346" spans="27:30" ht="14.25">
      <c r="AA1346" s="75"/>
      <c r="AB1346" s="75"/>
      <c r="AC1346" s="75"/>
      <c r="AD1346" s="75"/>
    </row>
    <row r="1347" spans="27:30" ht="14.25">
      <c r="AA1347" s="75"/>
      <c r="AB1347" s="75"/>
      <c r="AC1347" s="75"/>
      <c r="AD1347" s="75"/>
    </row>
    <row r="1348" spans="27:30" ht="14.25">
      <c r="AA1348" s="75"/>
      <c r="AB1348" s="75"/>
      <c r="AC1348" s="75"/>
      <c r="AD1348" s="75"/>
    </row>
    <row r="1349" spans="27:30" ht="14.25">
      <c r="AA1349" s="75"/>
      <c r="AB1349" s="75"/>
      <c r="AC1349" s="75"/>
      <c r="AD1349" s="75"/>
    </row>
    <row r="1350" spans="27:30" ht="14.25">
      <c r="AA1350" s="75"/>
      <c r="AB1350" s="75"/>
      <c r="AC1350" s="75"/>
      <c r="AD1350" s="75"/>
    </row>
    <row r="1351" spans="27:30" ht="14.25">
      <c r="AA1351" s="75"/>
      <c r="AB1351" s="75"/>
      <c r="AC1351" s="75"/>
      <c r="AD1351" s="75"/>
    </row>
    <row r="1352" spans="27:30" ht="14.25">
      <c r="AA1352" s="75"/>
      <c r="AB1352" s="75"/>
      <c r="AC1352" s="75"/>
      <c r="AD1352" s="75"/>
    </row>
    <row r="1353" spans="27:30" ht="14.25">
      <c r="AA1353" s="75"/>
      <c r="AB1353" s="75"/>
      <c r="AC1353" s="75"/>
      <c r="AD1353" s="75"/>
    </row>
    <row r="1354" spans="27:30" ht="14.25">
      <c r="AA1354" s="75"/>
      <c r="AB1354" s="75"/>
      <c r="AC1354" s="75"/>
      <c r="AD1354" s="75"/>
    </row>
    <row r="1355" spans="27:30" ht="14.25">
      <c r="AA1355" s="75"/>
      <c r="AB1355" s="75"/>
      <c r="AC1355" s="75"/>
      <c r="AD1355" s="75"/>
    </row>
    <row r="1356" spans="27:30" ht="14.25">
      <c r="AA1356" s="75"/>
      <c r="AB1356" s="75"/>
      <c r="AC1356" s="75"/>
      <c r="AD1356" s="75"/>
    </row>
    <row r="1357" spans="27:30" ht="14.25">
      <c r="AA1357" s="75"/>
      <c r="AB1357" s="75"/>
      <c r="AC1357" s="75"/>
      <c r="AD1357" s="75"/>
    </row>
    <row r="1358" spans="27:30" ht="14.25">
      <c r="AA1358" s="75"/>
      <c r="AB1358" s="75"/>
      <c r="AC1358" s="75"/>
      <c r="AD1358" s="75"/>
    </row>
    <row r="1359" spans="27:30" ht="14.25">
      <c r="AA1359" s="75"/>
      <c r="AB1359" s="75"/>
      <c r="AC1359" s="75"/>
      <c r="AD1359" s="75"/>
    </row>
    <row r="1360" spans="27:30" ht="14.25">
      <c r="AA1360" s="75"/>
      <c r="AB1360" s="75"/>
      <c r="AC1360" s="75"/>
      <c r="AD1360" s="75"/>
    </row>
    <row r="1361" spans="27:30" ht="14.25">
      <c r="AA1361" s="75"/>
      <c r="AB1361" s="75"/>
      <c r="AC1361" s="75"/>
      <c r="AD1361" s="75"/>
    </row>
    <row r="1362" spans="27:30" ht="14.25">
      <c r="AA1362" s="75"/>
      <c r="AB1362" s="75"/>
      <c r="AC1362" s="75"/>
      <c r="AD1362" s="75"/>
    </row>
    <row r="1363" spans="27:30" ht="14.25">
      <c r="AA1363" s="75"/>
      <c r="AB1363" s="75"/>
      <c r="AC1363" s="75"/>
      <c r="AD1363" s="75"/>
    </row>
    <row r="1364" spans="27:30" ht="14.25">
      <c r="AA1364" s="75"/>
      <c r="AB1364" s="75"/>
      <c r="AC1364" s="75"/>
      <c r="AD1364" s="75"/>
    </row>
    <row r="1365" spans="27:30" ht="14.25">
      <c r="AA1365" s="75"/>
      <c r="AB1365" s="75"/>
      <c r="AC1365" s="75"/>
      <c r="AD1365" s="75"/>
    </row>
    <row r="1366" spans="27:30" ht="14.25">
      <c r="AA1366" s="75"/>
      <c r="AB1366" s="75"/>
      <c r="AC1366" s="75"/>
      <c r="AD1366" s="75"/>
    </row>
    <row r="1367" spans="27:30" ht="14.25">
      <c r="AA1367" s="75"/>
      <c r="AB1367" s="75"/>
      <c r="AC1367" s="75"/>
      <c r="AD1367" s="75"/>
    </row>
    <row r="1368" spans="27:30" ht="14.25">
      <c r="AA1368" s="75"/>
      <c r="AB1368" s="75"/>
      <c r="AC1368" s="75"/>
      <c r="AD1368" s="75"/>
    </row>
    <row r="1369" spans="27:30" ht="14.25">
      <c r="AA1369" s="75"/>
      <c r="AB1369" s="75"/>
      <c r="AC1369" s="75"/>
      <c r="AD1369" s="75"/>
    </row>
    <row r="1370" spans="27:30" ht="14.25">
      <c r="AA1370" s="75"/>
      <c r="AB1370" s="75"/>
      <c r="AC1370" s="75"/>
      <c r="AD1370" s="75"/>
    </row>
    <row r="1371" spans="27:30" ht="14.25">
      <c r="AA1371" s="75"/>
      <c r="AB1371" s="75"/>
      <c r="AC1371" s="75"/>
      <c r="AD1371" s="75"/>
    </row>
    <row r="1372" spans="27:30" ht="14.25">
      <c r="AA1372" s="75"/>
      <c r="AB1372" s="75"/>
      <c r="AC1372" s="75"/>
      <c r="AD1372" s="75"/>
    </row>
    <row r="1373" spans="27:30" ht="14.25">
      <c r="AA1373" s="75"/>
      <c r="AB1373" s="75"/>
      <c r="AC1373" s="75"/>
      <c r="AD1373" s="75"/>
    </row>
    <row r="1374" spans="27:30" ht="14.25">
      <c r="AA1374" s="75"/>
      <c r="AB1374" s="75"/>
      <c r="AC1374" s="75"/>
      <c r="AD1374" s="75"/>
    </row>
    <row r="1375" spans="27:30" ht="14.25">
      <c r="AA1375" s="75"/>
      <c r="AB1375" s="75"/>
      <c r="AC1375" s="75"/>
      <c r="AD1375" s="75"/>
    </row>
    <row r="1376" spans="27:30" ht="14.25">
      <c r="AA1376" s="75"/>
      <c r="AB1376" s="75"/>
      <c r="AC1376" s="75"/>
      <c r="AD1376" s="75"/>
    </row>
    <row r="1377" spans="27:30" ht="14.25">
      <c r="AA1377" s="75"/>
      <c r="AB1377" s="75"/>
      <c r="AC1377" s="75"/>
      <c r="AD1377" s="75"/>
    </row>
    <row r="1378" spans="27:30" ht="14.25">
      <c r="AA1378" s="75"/>
      <c r="AB1378" s="75"/>
      <c r="AC1378" s="75"/>
      <c r="AD1378" s="75"/>
    </row>
    <row r="1379" spans="27:30" ht="14.25">
      <c r="AA1379" s="75"/>
      <c r="AB1379" s="75"/>
      <c r="AC1379" s="75"/>
      <c r="AD1379" s="75"/>
    </row>
    <row r="1380" spans="27:30" ht="14.25">
      <c r="AA1380" s="75"/>
      <c r="AB1380" s="75"/>
      <c r="AC1380" s="75"/>
      <c r="AD1380" s="75"/>
    </row>
    <row r="1381" spans="27:30" ht="14.25">
      <c r="AA1381" s="75"/>
      <c r="AB1381" s="75"/>
      <c r="AC1381" s="75"/>
      <c r="AD1381" s="75"/>
    </row>
    <row r="1382" spans="27:30" ht="14.25">
      <c r="AA1382" s="75"/>
      <c r="AB1382" s="75"/>
      <c r="AC1382" s="75"/>
      <c r="AD1382" s="75"/>
    </row>
    <row r="1383" spans="27:30" ht="14.25">
      <c r="AA1383" s="75"/>
      <c r="AB1383" s="75"/>
      <c r="AC1383" s="75"/>
      <c r="AD1383" s="75"/>
    </row>
    <row r="1384" spans="27:30" ht="14.25">
      <c r="AA1384" s="75"/>
      <c r="AB1384" s="75"/>
      <c r="AC1384" s="75"/>
      <c r="AD1384" s="75"/>
    </row>
    <row r="1385" spans="27:30" ht="14.25">
      <c r="AA1385" s="75"/>
      <c r="AB1385" s="75"/>
      <c r="AC1385" s="75"/>
      <c r="AD1385" s="75"/>
    </row>
    <row r="1386" spans="27:30" ht="14.25">
      <c r="AA1386" s="75"/>
      <c r="AB1386" s="75"/>
      <c r="AC1386" s="75"/>
      <c r="AD1386" s="75"/>
    </row>
    <row r="1387" spans="27:30" ht="14.25">
      <c r="AA1387" s="75"/>
      <c r="AB1387" s="75"/>
      <c r="AC1387" s="75"/>
      <c r="AD1387" s="75"/>
    </row>
    <row r="1388" spans="27:30" ht="14.25">
      <c r="AA1388" s="75"/>
      <c r="AB1388" s="75"/>
      <c r="AC1388" s="75"/>
      <c r="AD1388" s="75"/>
    </row>
    <row r="1389" spans="27:30" ht="14.25">
      <c r="AA1389" s="75"/>
      <c r="AB1389" s="75"/>
      <c r="AC1389" s="75"/>
      <c r="AD1389" s="75"/>
    </row>
    <row r="1390" spans="27:30" ht="14.25">
      <c r="AA1390" s="75"/>
      <c r="AB1390" s="75"/>
      <c r="AC1390" s="75"/>
      <c r="AD1390" s="75"/>
    </row>
    <row r="1391" spans="27:30" ht="14.25">
      <c r="AA1391" s="75"/>
      <c r="AB1391" s="75"/>
      <c r="AC1391" s="75"/>
      <c r="AD1391" s="75"/>
    </row>
    <row r="1392" spans="27:30" ht="14.25">
      <c r="AA1392" s="75"/>
      <c r="AB1392" s="75"/>
      <c r="AC1392" s="75"/>
      <c r="AD1392" s="75"/>
    </row>
    <row r="1393" spans="27:30" ht="14.25">
      <c r="AA1393" s="75"/>
      <c r="AB1393" s="75"/>
      <c r="AC1393" s="75"/>
      <c r="AD1393" s="75"/>
    </row>
    <row r="1394" spans="27:30" ht="14.25">
      <c r="AA1394" s="75"/>
      <c r="AB1394" s="75"/>
      <c r="AC1394" s="75"/>
      <c r="AD1394" s="75"/>
    </row>
    <row r="1395" spans="27:30" ht="14.25">
      <c r="AA1395" s="75"/>
      <c r="AB1395" s="75"/>
      <c r="AC1395" s="75"/>
      <c r="AD1395" s="75"/>
    </row>
    <row r="1396" spans="27:30" ht="14.25">
      <c r="AA1396" s="75"/>
      <c r="AB1396" s="75"/>
      <c r="AC1396" s="75"/>
      <c r="AD1396" s="75"/>
    </row>
    <row r="1397" spans="27:30" ht="14.25">
      <c r="AA1397" s="75"/>
      <c r="AB1397" s="75"/>
      <c r="AC1397" s="75"/>
      <c r="AD1397" s="75"/>
    </row>
    <row r="1398" spans="27:30" ht="14.25">
      <c r="AA1398" s="75"/>
      <c r="AB1398" s="75"/>
      <c r="AC1398" s="75"/>
      <c r="AD1398" s="75"/>
    </row>
    <row r="1399" spans="27:30" ht="14.25">
      <c r="AA1399" s="75"/>
      <c r="AB1399" s="75"/>
      <c r="AC1399" s="75"/>
      <c r="AD1399" s="75"/>
    </row>
    <row r="1400" spans="27:30" ht="14.25">
      <c r="AA1400" s="75"/>
      <c r="AB1400" s="75"/>
      <c r="AC1400" s="75"/>
      <c r="AD1400" s="75"/>
    </row>
    <row r="1401" spans="27:30" ht="14.25">
      <c r="AA1401" s="75"/>
      <c r="AB1401" s="75"/>
      <c r="AC1401" s="75"/>
      <c r="AD1401" s="75"/>
    </row>
    <row r="1402" spans="27:30" ht="14.25">
      <c r="AA1402" s="75"/>
      <c r="AB1402" s="75"/>
      <c r="AC1402" s="75"/>
      <c r="AD1402" s="75"/>
    </row>
    <row r="1403" spans="27:30" ht="14.25">
      <c r="AA1403" s="75"/>
      <c r="AB1403" s="75"/>
      <c r="AC1403" s="75"/>
      <c r="AD1403" s="75"/>
    </row>
    <row r="1404" spans="27:30" ht="14.25">
      <c r="AA1404" s="75"/>
      <c r="AB1404" s="75"/>
      <c r="AC1404" s="75"/>
      <c r="AD1404" s="75"/>
    </row>
    <row r="1405" spans="27:30" ht="14.25">
      <c r="AA1405" s="75"/>
      <c r="AB1405" s="75"/>
      <c r="AC1405" s="75"/>
      <c r="AD1405" s="75"/>
    </row>
    <row r="1406" spans="27:30" ht="14.25">
      <c r="AA1406" s="75"/>
      <c r="AB1406" s="75"/>
      <c r="AC1406" s="75"/>
      <c r="AD1406" s="75"/>
    </row>
    <row r="1407" spans="27:30" ht="14.25">
      <c r="AA1407" s="75"/>
      <c r="AB1407" s="75"/>
      <c r="AC1407" s="75"/>
      <c r="AD1407" s="75"/>
    </row>
    <row r="1408" spans="27:30" ht="14.25">
      <c r="AA1408" s="75"/>
      <c r="AB1408" s="75"/>
      <c r="AC1408" s="75"/>
      <c r="AD1408" s="75"/>
    </row>
    <row r="1409" spans="27:30" ht="14.25">
      <c r="AA1409" s="75"/>
      <c r="AB1409" s="75"/>
      <c r="AC1409" s="75"/>
      <c r="AD1409" s="75"/>
    </row>
    <row r="1410" spans="27:30" ht="14.25">
      <c r="AA1410" s="75"/>
      <c r="AB1410" s="75"/>
      <c r="AC1410" s="75"/>
      <c r="AD1410" s="75"/>
    </row>
    <row r="1411" spans="27:30" ht="14.25">
      <c r="AA1411" s="75"/>
      <c r="AB1411" s="75"/>
      <c r="AC1411" s="75"/>
      <c r="AD1411" s="75"/>
    </row>
    <row r="1412" spans="27:30" ht="14.25">
      <c r="AA1412" s="75"/>
      <c r="AB1412" s="75"/>
      <c r="AC1412" s="75"/>
      <c r="AD1412" s="75"/>
    </row>
    <row r="1413" spans="27:30" ht="14.25">
      <c r="AA1413" s="75"/>
      <c r="AB1413" s="75"/>
      <c r="AC1413" s="75"/>
      <c r="AD1413" s="75"/>
    </row>
    <row r="1414" spans="27:30" ht="14.25">
      <c r="AA1414" s="75"/>
      <c r="AB1414" s="75"/>
      <c r="AC1414" s="75"/>
      <c r="AD1414" s="75"/>
    </row>
    <row r="1415" spans="27:30" ht="14.25">
      <c r="AA1415" s="75"/>
      <c r="AB1415" s="75"/>
      <c r="AC1415" s="75"/>
      <c r="AD1415" s="75"/>
    </row>
    <row r="1416" spans="27:30" ht="14.25">
      <c r="AA1416" s="75"/>
      <c r="AB1416" s="75"/>
      <c r="AC1416" s="75"/>
      <c r="AD1416" s="75"/>
    </row>
    <row r="1417" spans="27:30" ht="14.25">
      <c r="AA1417" s="75"/>
      <c r="AB1417" s="75"/>
      <c r="AC1417" s="75"/>
      <c r="AD1417" s="75"/>
    </row>
    <row r="1418" spans="27:30" ht="14.25">
      <c r="AA1418" s="75"/>
      <c r="AB1418" s="75"/>
      <c r="AC1418" s="75"/>
      <c r="AD1418" s="75"/>
    </row>
    <row r="1419" spans="27:30" ht="14.25">
      <c r="AA1419" s="75"/>
      <c r="AB1419" s="75"/>
      <c r="AC1419" s="75"/>
      <c r="AD1419" s="75"/>
    </row>
    <row r="1420" spans="27:30" ht="14.25">
      <c r="AA1420" s="75"/>
      <c r="AB1420" s="75"/>
      <c r="AC1420" s="75"/>
      <c r="AD1420" s="75"/>
    </row>
    <row r="1421" spans="27:30" ht="14.25">
      <c r="AA1421" s="75"/>
      <c r="AB1421" s="75"/>
      <c r="AC1421" s="75"/>
      <c r="AD1421" s="75"/>
    </row>
    <row r="1422" spans="27:30" ht="14.25">
      <c r="AA1422" s="75"/>
      <c r="AB1422" s="75"/>
      <c r="AC1422" s="75"/>
      <c r="AD1422" s="75"/>
    </row>
    <row r="1423" spans="27:30" ht="14.25">
      <c r="AA1423" s="75"/>
      <c r="AB1423" s="75"/>
      <c r="AC1423" s="75"/>
      <c r="AD1423" s="75"/>
    </row>
    <row r="1424" spans="27:30" ht="14.25">
      <c r="AA1424" s="75"/>
      <c r="AB1424" s="75"/>
      <c r="AC1424" s="75"/>
      <c r="AD1424" s="75"/>
    </row>
    <row r="1425" spans="27:30" ht="14.25">
      <c r="AA1425" s="75"/>
      <c r="AB1425" s="75"/>
      <c r="AC1425" s="75"/>
      <c r="AD1425" s="75"/>
    </row>
    <row r="1426" spans="27:30" ht="14.25">
      <c r="AA1426" s="75"/>
      <c r="AB1426" s="75"/>
      <c r="AC1426" s="75"/>
      <c r="AD1426" s="75"/>
    </row>
    <row r="1427" spans="27:30" ht="14.25">
      <c r="AA1427" s="75"/>
      <c r="AB1427" s="75"/>
      <c r="AC1427" s="75"/>
      <c r="AD1427" s="75"/>
    </row>
    <row r="1428" spans="27:30" ht="14.25">
      <c r="AA1428" s="75"/>
      <c r="AB1428" s="75"/>
      <c r="AC1428" s="75"/>
      <c r="AD1428" s="75"/>
    </row>
    <row r="1429" spans="27:30" ht="14.25">
      <c r="AA1429" s="75"/>
      <c r="AB1429" s="75"/>
      <c r="AC1429" s="75"/>
      <c r="AD1429" s="75"/>
    </row>
    <row r="1430" spans="27:30" ht="14.25">
      <c r="AA1430" s="75"/>
      <c r="AB1430" s="75"/>
      <c r="AC1430" s="75"/>
      <c r="AD1430" s="75"/>
    </row>
    <row r="1431" spans="27:30" ht="14.25">
      <c r="AA1431" s="75"/>
      <c r="AB1431" s="75"/>
      <c r="AC1431" s="75"/>
      <c r="AD1431" s="75"/>
    </row>
    <row r="1432" spans="27:30" ht="14.25">
      <c r="AA1432" s="75"/>
      <c r="AB1432" s="75"/>
      <c r="AC1432" s="75"/>
      <c r="AD1432" s="75"/>
    </row>
    <row r="1433" spans="27:30" ht="14.25">
      <c r="AA1433" s="75"/>
      <c r="AB1433" s="75"/>
      <c r="AC1433" s="75"/>
      <c r="AD1433" s="75"/>
    </row>
    <row r="1434" spans="27:30" ht="14.25">
      <c r="AA1434" s="75"/>
      <c r="AB1434" s="75"/>
      <c r="AC1434" s="75"/>
      <c r="AD1434" s="75"/>
    </row>
    <row r="1435" spans="27:30" ht="14.25">
      <c r="AA1435" s="75"/>
      <c r="AB1435" s="75"/>
      <c r="AC1435" s="75"/>
      <c r="AD1435" s="75"/>
    </row>
    <row r="1436" spans="27:30" ht="14.25">
      <c r="AA1436" s="75"/>
      <c r="AB1436" s="75"/>
      <c r="AC1436" s="75"/>
      <c r="AD1436" s="75"/>
    </row>
    <row r="1437" spans="27:30" ht="14.25">
      <c r="AA1437" s="75"/>
      <c r="AB1437" s="75"/>
      <c r="AC1437" s="75"/>
      <c r="AD1437" s="75"/>
    </row>
    <row r="1438" spans="27:30" ht="14.25">
      <c r="AA1438" s="75"/>
      <c r="AB1438" s="75"/>
      <c r="AC1438" s="75"/>
      <c r="AD1438" s="75"/>
    </row>
    <row r="1439" spans="27:30" ht="14.25">
      <c r="AA1439" s="75"/>
      <c r="AB1439" s="75"/>
      <c r="AC1439" s="75"/>
      <c r="AD1439" s="75"/>
    </row>
    <row r="1440" spans="27:30" ht="14.25">
      <c r="AA1440" s="75"/>
      <c r="AB1440" s="75"/>
      <c r="AC1440" s="75"/>
      <c r="AD1440" s="75"/>
    </row>
    <row r="1441" spans="27:30" ht="14.25">
      <c r="AA1441" s="75"/>
      <c r="AB1441" s="75"/>
      <c r="AC1441" s="75"/>
      <c r="AD1441" s="75"/>
    </row>
    <row r="1442" spans="27:30" ht="14.25">
      <c r="AA1442" s="75"/>
      <c r="AB1442" s="75"/>
      <c r="AC1442" s="75"/>
      <c r="AD1442" s="75"/>
    </row>
    <row r="1443" spans="27:30" ht="14.25">
      <c r="AA1443" s="75"/>
      <c r="AB1443" s="75"/>
      <c r="AC1443" s="75"/>
      <c r="AD1443" s="75"/>
    </row>
    <row r="1444" spans="27:30" ht="14.25">
      <c r="AA1444" s="75"/>
      <c r="AB1444" s="75"/>
      <c r="AC1444" s="75"/>
      <c r="AD1444" s="75"/>
    </row>
    <row r="1445" spans="27:30" ht="14.25">
      <c r="AA1445" s="75"/>
      <c r="AB1445" s="75"/>
      <c r="AC1445" s="75"/>
      <c r="AD1445" s="75"/>
    </row>
    <row r="1446" spans="27:30" ht="14.25">
      <c r="AA1446" s="75"/>
      <c r="AB1446" s="75"/>
      <c r="AC1446" s="75"/>
      <c r="AD1446" s="75"/>
    </row>
    <row r="1447" spans="27:30" ht="14.25">
      <c r="AA1447" s="75"/>
      <c r="AB1447" s="75"/>
      <c r="AC1447" s="75"/>
      <c r="AD1447" s="75"/>
    </row>
    <row r="1448" spans="27:30" ht="14.25">
      <c r="AA1448" s="75"/>
      <c r="AB1448" s="75"/>
      <c r="AC1448" s="75"/>
      <c r="AD1448" s="75"/>
    </row>
    <row r="1449" spans="27:30" ht="14.25">
      <c r="AA1449" s="75"/>
      <c r="AB1449" s="75"/>
      <c r="AC1449" s="75"/>
      <c r="AD1449" s="75"/>
    </row>
    <row r="1450" spans="27:30" ht="14.25">
      <c r="AA1450" s="75"/>
      <c r="AB1450" s="75"/>
      <c r="AC1450" s="75"/>
      <c r="AD1450" s="75"/>
    </row>
    <row r="1451" spans="27:30" ht="14.25">
      <c r="AA1451" s="75"/>
      <c r="AB1451" s="75"/>
      <c r="AC1451" s="75"/>
      <c r="AD1451" s="75"/>
    </row>
    <row r="1452" spans="27:30" ht="14.25">
      <c r="AA1452" s="75"/>
      <c r="AB1452" s="75"/>
      <c r="AC1452" s="75"/>
      <c r="AD1452" s="75"/>
    </row>
    <row r="1453" spans="27:30" ht="14.25">
      <c r="AA1453" s="75"/>
      <c r="AB1453" s="75"/>
      <c r="AC1453" s="75"/>
      <c r="AD1453" s="75"/>
    </row>
    <row r="1454" spans="27:30" ht="14.25">
      <c r="AA1454" s="75"/>
      <c r="AB1454" s="75"/>
      <c r="AC1454" s="75"/>
      <c r="AD1454" s="75"/>
    </row>
    <row r="1455" spans="27:30" ht="14.25">
      <c r="AA1455" s="75"/>
      <c r="AB1455" s="75"/>
      <c r="AC1455" s="75"/>
      <c r="AD1455" s="75"/>
    </row>
    <row r="1456" spans="27:30" ht="14.25">
      <c r="AA1456" s="75"/>
      <c r="AB1456" s="75"/>
      <c r="AC1456" s="75"/>
      <c r="AD1456" s="75"/>
    </row>
    <row r="1457" spans="27:30" ht="14.25">
      <c r="AA1457" s="75"/>
      <c r="AB1457" s="75"/>
      <c r="AC1457" s="75"/>
      <c r="AD1457" s="75"/>
    </row>
    <row r="1458" spans="27:30" ht="14.25">
      <c r="AA1458" s="75"/>
      <c r="AB1458" s="75"/>
      <c r="AC1458" s="75"/>
      <c r="AD1458" s="75"/>
    </row>
    <row r="1459" spans="27:30" ht="14.25">
      <c r="AA1459" s="75"/>
      <c r="AB1459" s="75"/>
      <c r="AC1459" s="75"/>
      <c r="AD1459" s="75"/>
    </row>
    <row r="1460" spans="27:30" ht="14.25">
      <c r="AA1460" s="75"/>
      <c r="AB1460" s="75"/>
      <c r="AC1460" s="75"/>
      <c r="AD1460" s="75"/>
    </row>
    <row r="1461" spans="27:30" ht="14.25">
      <c r="AA1461" s="75"/>
      <c r="AB1461" s="75"/>
      <c r="AC1461" s="75"/>
      <c r="AD1461" s="75"/>
    </row>
    <row r="1462" spans="27:30" ht="14.25">
      <c r="AA1462" s="75"/>
      <c r="AB1462" s="75"/>
      <c r="AC1462" s="75"/>
      <c r="AD1462" s="75"/>
    </row>
    <row r="1463" spans="27:30" ht="14.25">
      <c r="AA1463" s="75"/>
      <c r="AB1463" s="75"/>
      <c r="AC1463" s="75"/>
      <c r="AD1463" s="75"/>
    </row>
    <row r="1464" spans="27:30" ht="14.25">
      <c r="AA1464" s="75"/>
      <c r="AB1464" s="75"/>
      <c r="AC1464" s="75"/>
      <c r="AD1464" s="75"/>
    </row>
    <row r="1465" spans="27:30" ht="14.25">
      <c r="AA1465" s="75"/>
      <c r="AB1465" s="75"/>
      <c r="AC1465" s="75"/>
      <c r="AD1465" s="75"/>
    </row>
    <row r="1466" spans="27:30" ht="14.25">
      <c r="AA1466" s="75"/>
      <c r="AB1466" s="75"/>
      <c r="AC1466" s="75"/>
      <c r="AD1466" s="75"/>
    </row>
    <row r="1467" spans="27:30" ht="14.25">
      <c r="AA1467" s="75"/>
      <c r="AB1467" s="75"/>
      <c r="AC1467" s="75"/>
      <c r="AD1467" s="75"/>
    </row>
    <row r="1468" spans="27:30" ht="14.25">
      <c r="AA1468" s="75"/>
      <c r="AB1468" s="75"/>
      <c r="AC1468" s="75"/>
      <c r="AD1468" s="75"/>
    </row>
    <row r="1469" spans="27:30" ht="14.25">
      <c r="AA1469" s="75"/>
      <c r="AB1469" s="75"/>
      <c r="AC1469" s="75"/>
      <c r="AD1469" s="75"/>
    </row>
    <row r="1470" spans="27:30" ht="14.25">
      <c r="AA1470" s="75"/>
      <c r="AB1470" s="75"/>
      <c r="AC1470" s="75"/>
      <c r="AD1470" s="75"/>
    </row>
    <row r="1471" spans="27:30" ht="14.25">
      <c r="AA1471" s="75"/>
      <c r="AB1471" s="75"/>
      <c r="AC1471" s="75"/>
      <c r="AD1471" s="75"/>
    </row>
    <row r="1472" spans="27:30" ht="14.25">
      <c r="AA1472" s="75"/>
      <c r="AB1472" s="75"/>
      <c r="AC1472" s="75"/>
      <c r="AD1472" s="75"/>
    </row>
    <row r="1473" spans="27:30" ht="14.25">
      <c r="AA1473" s="75"/>
      <c r="AB1473" s="75"/>
      <c r="AC1473" s="75"/>
      <c r="AD1473" s="75"/>
    </row>
    <row r="1474" spans="27:30" ht="14.25">
      <c r="AA1474" s="75"/>
      <c r="AB1474" s="75"/>
      <c r="AC1474" s="75"/>
      <c r="AD1474" s="75"/>
    </row>
    <row r="1475" spans="27:30" ht="14.25">
      <c r="AA1475" s="75"/>
      <c r="AB1475" s="75"/>
      <c r="AC1475" s="75"/>
      <c r="AD1475" s="75"/>
    </row>
    <row r="1476" spans="27:30" ht="14.25">
      <c r="AA1476" s="75"/>
      <c r="AB1476" s="75"/>
      <c r="AC1476" s="75"/>
      <c r="AD1476" s="75"/>
    </row>
    <row r="1477" spans="27:30" ht="14.25">
      <c r="AA1477" s="75"/>
      <c r="AB1477" s="75"/>
      <c r="AC1477" s="75"/>
      <c r="AD1477" s="75"/>
    </row>
    <row r="1478" spans="27:30" ht="14.25">
      <c r="AA1478" s="75"/>
      <c r="AB1478" s="75"/>
      <c r="AC1478" s="75"/>
      <c r="AD1478" s="75"/>
    </row>
    <row r="1479" spans="27:30" ht="14.25">
      <c r="AA1479" s="75"/>
      <c r="AB1479" s="75"/>
      <c r="AC1479" s="75"/>
      <c r="AD1479" s="75"/>
    </row>
    <row r="1480" spans="27:30" ht="14.25">
      <c r="AA1480" s="75"/>
      <c r="AB1480" s="75"/>
      <c r="AC1480" s="75"/>
      <c r="AD1480" s="75"/>
    </row>
    <row r="1481" spans="27:30" ht="14.25">
      <c r="AA1481" s="75"/>
      <c r="AB1481" s="75"/>
      <c r="AC1481" s="75"/>
      <c r="AD1481" s="75"/>
    </row>
    <row r="1482" spans="27:30" ht="14.25">
      <c r="AA1482" s="75"/>
      <c r="AB1482" s="75"/>
      <c r="AC1482" s="75"/>
      <c r="AD1482" s="75"/>
    </row>
    <row r="1483" spans="27:30" ht="14.25">
      <c r="AA1483" s="75"/>
      <c r="AB1483" s="75"/>
      <c r="AC1483" s="75"/>
      <c r="AD1483" s="75"/>
    </row>
    <row r="1484" spans="27:30" ht="14.25">
      <c r="AA1484" s="75"/>
      <c r="AB1484" s="75"/>
      <c r="AC1484" s="75"/>
      <c r="AD1484" s="75"/>
    </row>
    <row r="1485" spans="27:30" ht="14.25">
      <c r="AA1485" s="75"/>
      <c r="AB1485" s="75"/>
      <c r="AC1485" s="75"/>
      <c r="AD1485" s="75"/>
    </row>
    <row r="1486" spans="27:30" ht="14.25">
      <c r="AA1486" s="75"/>
      <c r="AB1486" s="75"/>
      <c r="AC1486" s="75"/>
      <c r="AD1486" s="75"/>
    </row>
    <row r="1487" spans="27:30" ht="14.25">
      <c r="AA1487" s="75"/>
      <c r="AB1487" s="75"/>
      <c r="AC1487" s="75"/>
      <c r="AD1487" s="75"/>
    </row>
    <row r="1488" spans="27:30" ht="14.25">
      <c r="AA1488" s="75"/>
      <c r="AB1488" s="75"/>
      <c r="AC1488" s="75"/>
      <c r="AD1488" s="75"/>
    </row>
    <row r="1489" spans="27:30" ht="14.25">
      <c r="AA1489" s="75"/>
      <c r="AB1489" s="75"/>
      <c r="AC1489" s="75"/>
      <c r="AD1489" s="75"/>
    </row>
    <row r="1490" spans="27:30" ht="14.25">
      <c r="AA1490" s="75"/>
      <c r="AB1490" s="75"/>
      <c r="AC1490" s="75"/>
      <c r="AD1490" s="75"/>
    </row>
    <row r="1491" spans="27:30" ht="14.25">
      <c r="AA1491" s="75"/>
      <c r="AB1491" s="75"/>
      <c r="AC1491" s="75"/>
      <c r="AD1491" s="75"/>
    </row>
    <row r="1492" spans="27:30" ht="14.25">
      <c r="AA1492" s="75"/>
      <c r="AB1492" s="75"/>
      <c r="AC1492" s="75"/>
      <c r="AD1492" s="75"/>
    </row>
    <row r="1493" spans="27:30" ht="14.25">
      <c r="AA1493" s="75"/>
      <c r="AB1493" s="75"/>
      <c r="AC1493" s="75"/>
      <c r="AD1493" s="75"/>
    </row>
    <row r="1494" spans="27:30" ht="14.25">
      <c r="AA1494" s="75"/>
      <c r="AB1494" s="75"/>
      <c r="AC1494" s="75"/>
      <c r="AD1494" s="75"/>
    </row>
    <row r="1495" spans="27:30" ht="14.25">
      <c r="AA1495" s="75"/>
      <c r="AB1495" s="75"/>
      <c r="AC1495" s="75"/>
      <c r="AD1495" s="75"/>
    </row>
    <row r="1496" spans="27:30" ht="14.25">
      <c r="AA1496" s="75"/>
      <c r="AB1496" s="75"/>
      <c r="AC1496" s="75"/>
      <c r="AD1496" s="75"/>
    </row>
    <row r="1497" spans="27:30" ht="14.25">
      <c r="AA1497" s="75"/>
      <c r="AB1497" s="75"/>
      <c r="AC1497" s="75"/>
      <c r="AD1497" s="75"/>
    </row>
    <row r="1498" spans="27:30" ht="14.25">
      <c r="AA1498" s="75"/>
      <c r="AB1498" s="75"/>
      <c r="AC1498" s="75"/>
      <c r="AD1498" s="75"/>
    </row>
    <row r="1499" spans="27:30" ht="14.25">
      <c r="AA1499" s="75"/>
      <c r="AB1499" s="75"/>
      <c r="AC1499" s="75"/>
      <c r="AD1499" s="75"/>
    </row>
    <row r="1500" spans="27:30" ht="14.25">
      <c r="AA1500" s="75"/>
      <c r="AB1500" s="75"/>
      <c r="AC1500" s="75"/>
      <c r="AD1500" s="75"/>
    </row>
    <row r="1501" spans="27:30" ht="14.25">
      <c r="AA1501" s="75"/>
      <c r="AB1501" s="75"/>
      <c r="AC1501" s="75"/>
      <c r="AD1501" s="75"/>
    </row>
    <row r="1502" spans="27:30" ht="14.25">
      <c r="AA1502" s="75"/>
      <c r="AB1502" s="75"/>
      <c r="AC1502" s="75"/>
      <c r="AD1502" s="75"/>
    </row>
    <row r="1503" spans="27:30" ht="14.25">
      <c r="AA1503" s="75"/>
      <c r="AB1503" s="75"/>
      <c r="AC1503" s="75"/>
      <c r="AD1503" s="75"/>
    </row>
    <row r="1504" spans="27:30" ht="14.25">
      <c r="AA1504" s="75"/>
      <c r="AB1504" s="75"/>
      <c r="AC1504" s="75"/>
      <c r="AD1504" s="75"/>
    </row>
    <row r="1505" spans="27:30" ht="14.25">
      <c r="AA1505" s="75"/>
      <c r="AB1505" s="75"/>
      <c r="AC1505" s="75"/>
      <c r="AD1505" s="75"/>
    </row>
    <row r="1506" spans="27:30" ht="14.25">
      <c r="AA1506" s="75"/>
      <c r="AB1506" s="75"/>
      <c r="AC1506" s="75"/>
      <c r="AD1506" s="75"/>
    </row>
    <row r="1507" spans="27:30" ht="14.25">
      <c r="AA1507" s="75"/>
      <c r="AB1507" s="75"/>
      <c r="AC1507" s="75"/>
      <c r="AD1507" s="75"/>
    </row>
    <row r="1508" spans="27:30" ht="14.25">
      <c r="AA1508" s="75"/>
      <c r="AB1508" s="75"/>
      <c r="AC1508" s="75"/>
      <c r="AD1508" s="75"/>
    </row>
    <row r="1509" spans="27:30" ht="14.25">
      <c r="AA1509" s="75"/>
      <c r="AB1509" s="75"/>
      <c r="AC1509" s="75"/>
      <c r="AD1509" s="75"/>
    </row>
    <row r="1510" spans="27:30" ht="14.25">
      <c r="AA1510" s="75"/>
      <c r="AB1510" s="75"/>
      <c r="AC1510" s="75"/>
      <c r="AD1510" s="75"/>
    </row>
    <row r="1511" spans="27:30" ht="14.25">
      <c r="AA1511" s="75"/>
      <c r="AB1511" s="75"/>
      <c r="AC1511" s="75"/>
      <c r="AD1511" s="75"/>
    </row>
    <row r="1512" spans="27:30" ht="14.25">
      <c r="AA1512" s="75"/>
      <c r="AB1512" s="75"/>
      <c r="AC1512" s="75"/>
      <c r="AD1512" s="75"/>
    </row>
    <row r="1513" spans="27:30" ht="14.25">
      <c r="AA1513" s="75"/>
      <c r="AB1513" s="75"/>
      <c r="AC1513" s="75"/>
      <c r="AD1513" s="75"/>
    </row>
    <row r="1514" spans="27:30" ht="14.25">
      <c r="AA1514" s="75"/>
      <c r="AB1514" s="75"/>
      <c r="AC1514" s="75"/>
      <c r="AD1514" s="75"/>
    </row>
    <row r="1515" spans="27:30" ht="14.25">
      <c r="AA1515" s="75"/>
      <c r="AB1515" s="75"/>
      <c r="AC1515" s="75"/>
      <c r="AD1515" s="75"/>
    </row>
    <row r="1516" spans="27:30" ht="14.25">
      <c r="AA1516" s="75"/>
      <c r="AB1516" s="75"/>
      <c r="AC1516" s="75"/>
      <c r="AD1516" s="75"/>
    </row>
    <row r="1517" spans="27:30" ht="14.25">
      <c r="AA1517" s="75"/>
      <c r="AB1517" s="75"/>
      <c r="AC1517" s="75"/>
      <c r="AD1517" s="75"/>
    </row>
    <row r="1518" spans="27:30" ht="14.25">
      <c r="AA1518" s="75"/>
      <c r="AB1518" s="75"/>
      <c r="AC1518" s="75"/>
      <c r="AD1518" s="75"/>
    </row>
    <row r="1519" spans="27:30" ht="14.25">
      <c r="AA1519" s="75"/>
      <c r="AB1519" s="75"/>
      <c r="AC1519" s="75"/>
      <c r="AD1519" s="75"/>
    </row>
    <row r="1520" spans="27:30" ht="14.25">
      <c r="AA1520" s="75"/>
      <c r="AB1520" s="75"/>
      <c r="AC1520" s="75"/>
      <c r="AD1520" s="75"/>
    </row>
    <row r="1521" spans="27:30" ht="14.25">
      <c r="AA1521" s="75"/>
      <c r="AB1521" s="75"/>
      <c r="AC1521" s="75"/>
      <c r="AD1521" s="75"/>
    </row>
    <row r="1522" spans="27:30" ht="14.25">
      <c r="AA1522" s="75"/>
      <c r="AB1522" s="75"/>
      <c r="AC1522" s="75"/>
      <c r="AD1522" s="75"/>
    </row>
    <row r="1523" spans="27:30" ht="14.25">
      <c r="AA1523" s="75"/>
      <c r="AB1523" s="75"/>
      <c r="AC1523" s="75"/>
      <c r="AD1523" s="75"/>
    </row>
    <row r="1524" spans="27:30" ht="14.25">
      <c r="AA1524" s="75"/>
      <c r="AB1524" s="75"/>
      <c r="AC1524" s="75"/>
      <c r="AD1524" s="75"/>
    </row>
    <row r="1525" spans="27:30" ht="14.25">
      <c r="AA1525" s="75"/>
      <c r="AB1525" s="75"/>
      <c r="AC1525" s="75"/>
      <c r="AD1525" s="75"/>
    </row>
    <row r="1526" spans="27:30" ht="14.25">
      <c r="AA1526" s="75"/>
      <c r="AB1526" s="75"/>
      <c r="AC1526" s="75"/>
      <c r="AD1526" s="75"/>
    </row>
    <row r="1527" spans="27:30" ht="14.25">
      <c r="AA1527" s="75"/>
      <c r="AB1527" s="75"/>
      <c r="AC1527" s="75"/>
      <c r="AD1527" s="75"/>
    </row>
    <row r="1528" spans="27:30" ht="14.25">
      <c r="AA1528" s="75"/>
      <c r="AB1528" s="75"/>
      <c r="AC1528" s="75"/>
      <c r="AD1528" s="75"/>
    </row>
    <row r="1529" spans="27:30" ht="14.25">
      <c r="AA1529" s="75"/>
      <c r="AB1529" s="75"/>
      <c r="AC1529" s="75"/>
      <c r="AD1529" s="75"/>
    </row>
    <row r="1530" spans="27:30" ht="14.25">
      <c r="AA1530" s="75"/>
      <c r="AB1530" s="75"/>
      <c r="AC1530" s="75"/>
      <c r="AD1530" s="75"/>
    </row>
    <row r="1531" spans="27:30" ht="14.25">
      <c r="AA1531" s="75"/>
      <c r="AB1531" s="75"/>
      <c r="AC1531" s="75"/>
      <c r="AD1531" s="75"/>
    </row>
    <row r="1532" spans="27:30" ht="14.25">
      <c r="AA1532" s="75"/>
      <c r="AB1532" s="75"/>
      <c r="AC1532" s="75"/>
      <c r="AD1532" s="75"/>
    </row>
    <row r="1533" spans="27:30" ht="14.25">
      <c r="AA1533" s="75"/>
      <c r="AB1533" s="75"/>
      <c r="AC1533" s="75"/>
      <c r="AD1533" s="75"/>
    </row>
  </sheetData>
  <sheetProtection password="EA7F" sheet="1" selectLockedCells="1"/>
  <mergeCells count="24">
    <mergeCell ref="F37:G37"/>
    <mergeCell ref="C38:D38"/>
    <mergeCell ref="H38:I38"/>
    <mergeCell ref="A37:B37"/>
    <mergeCell ref="A40:Q40"/>
    <mergeCell ref="G39:I39"/>
    <mergeCell ref="F38:G38"/>
    <mergeCell ref="L38:N38"/>
    <mergeCell ref="A1:Q1"/>
    <mergeCell ref="L37:Q37"/>
    <mergeCell ref="H37:I37"/>
    <mergeCell ref="N3:O3"/>
    <mergeCell ref="P3:Q3"/>
    <mergeCell ref="K3:M3"/>
    <mergeCell ref="C37:D37"/>
    <mergeCell ref="F5:H5"/>
    <mergeCell ref="J5:K5"/>
    <mergeCell ref="B5:C5"/>
    <mergeCell ref="D5:E5"/>
    <mergeCell ref="B4:H4"/>
    <mergeCell ref="K4:L4"/>
    <mergeCell ref="D3:E3"/>
    <mergeCell ref="F3:H3"/>
    <mergeCell ref="B3:C3"/>
  </mergeCells>
  <conditionalFormatting sqref="J7:K36 N7:N36">
    <cfRule type="expression" priority="14" dxfId="8">
      <formula>$V7&gt;0</formula>
    </cfRule>
  </conditionalFormatting>
  <conditionalFormatting sqref="O7:O36 F7:F36">
    <cfRule type="cellIs" priority="4" dxfId="9" operator="equal" stopIfTrue="1">
      <formula>"不合格"</formula>
    </cfRule>
    <cfRule type="cellIs" priority="5" dxfId="9" operator="equal" stopIfTrue="1">
      <formula>"不及格"</formula>
    </cfRule>
    <cfRule type="cellIs" priority="15" dxfId="8" operator="lessThan" stopIfTrue="1">
      <formula>59.5</formula>
    </cfRule>
  </conditionalFormatting>
  <conditionalFormatting sqref="K24">
    <cfRule type="expression" priority="12" dxfId="8">
      <formula>$V24&gt;0</formula>
    </cfRule>
  </conditionalFormatting>
  <conditionalFormatting sqref="N29">
    <cfRule type="expression" priority="18" dxfId="8">
      <formula>$U28&gt;0</formula>
    </cfRule>
  </conditionalFormatting>
  <conditionalFormatting sqref="N29">
    <cfRule type="expression" priority="22" dxfId="8">
      <formula>$V28&gt;0</formula>
    </cfRule>
  </conditionalFormatting>
  <conditionalFormatting sqref="J7">
    <cfRule type="expression" priority="3" dxfId="8">
      <formula>$U7&gt;0</formula>
    </cfRule>
  </conditionalFormatting>
  <dataValidations count="21">
    <dataValidation type="custom" operator="equal" allowBlank="1" showInputMessage="1" showErrorMessage="1" errorTitle="只能输入以下信息" error="违纪、作弊、停考、缺考、缓考、免考&#10;" sqref="N7:N36">
      <formula1>OR(N7="缓考",N7="停考",N7="缺考",N7="免考",N7="违纪",N7="作弊",N7="不合格",N7="合格",E7="赴日班",AND(N7&gt;=0,N7&lt;=100))</formula1>
    </dataValidation>
    <dataValidation type="list" allowBlank="1" showInputMessage="1" showErrorMessage="1" sqref="K3:M3">
      <formula1>INDIRECT("Z"&amp;MATCH(B3,Y:Y,0)&amp;"："&amp;"Z"&amp;MATCH(B3,Y:Y,1))</formula1>
    </dataValidation>
    <dataValidation type="textLength" allowBlank="1" showInputMessage="1" showErrorMessage="1" sqref="A315:A474 V499:V589 V315:V474 A499:A589 Z315">
      <formula1>6</formula1>
      <formula2>7</formula2>
    </dataValidation>
    <dataValidation type="textLength" allowBlank="1" showInputMessage="1" showErrorMessage="1" sqref="C315:C589 X315:X589 Y315">
      <formula1>2</formula1>
      <formula2>3</formula2>
    </dataValidation>
    <dataValidation type="whole" allowBlank="1" showInputMessage="1" showErrorMessage="1" sqref="K37">
      <formula1>0</formula1>
      <formula2>60</formula2>
    </dataValidation>
    <dataValidation type="textLength" operator="equal" allowBlank="1" showInputMessage="1" showErrorMessage="1" sqref="P3:Q3">
      <formula1>8</formula1>
    </dataValidation>
    <dataValidation type="textLength" operator="equal" allowBlank="1" showInputMessage="1" showErrorMessage="1" sqref="C2 E2 L5">
      <formula1>4</formula1>
    </dataValidation>
    <dataValidation type="whole" allowBlank="1" showInputMessage="1" showErrorMessage="1" sqref="K2">
      <formula1>1</formula1>
      <formula2>2</formula2>
    </dataValidation>
    <dataValidation type="whole" allowBlank="1" showInputMessage="1" showErrorMessage="1" sqref="P5">
      <formula1>1</formula1>
      <formula2>31</formula2>
    </dataValidation>
    <dataValidation type="list" allowBlank="1" showInputMessage="1" showErrorMessage="1" sqref="B3:C3">
      <formula1>$W$316:$W$324</formula1>
    </dataValidation>
    <dataValidation type="list" allowBlank="1" showInputMessage="1" showErrorMessage="1" sqref="B5:C5">
      <formula1>$W$316:$W$331</formula1>
    </dataValidation>
    <dataValidation operator="equal" allowBlank="1" showInputMessage="1" showErrorMessage="1" sqref="A7:B36 U7:X36"/>
    <dataValidation type="list" allowBlank="1" showInputMessage="1" showErrorMessage="1" sqref="T11">
      <formula1>IF($B$5="资建系",#REF!,#REF!)</formula1>
    </dataValidation>
    <dataValidation type="list" allowBlank="1" showInputMessage="1" showErrorMessage="1" sqref="K4:L4">
      <formula1>"考试,考查（五级）,考查（两级）"</formula1>
    </dataValidation>
    <dataValidation type="custom" allowBlank="1" showInputMessage="1" showErrorMessage="1" sqref="Q4">
      <formula1>""</formula1>
    </dataValidation>
    <dataValidation type="decimal" allowBlank="1" showInputMessage="1" showErrorMessage="1" sqref="M7:M36 D7:D36">
      <formula1>0</formula1>
      <formula2>100</formula2>
    </dataValidation>
    <dataValidation type="whole" allowBlank="1" showInputMessage="1" showErrorMessage="1" sqref="N5">
      <formula1>1</formula1>
      <formula2>12</formula2>
    </dataValidation>
    <dataValidation allowBlank="1" showInputMessage="1" showErrorMessage="1" errorTitle="信息输入错误" error="除两级分制按下拉菜单点击外，总评成绩由公式自动生成！" sqref="O7:O36 F7:F36"/>
    <dataValidation type="custom" operator="equal" allowBlank="1" showInputMessage="1" showErrorMessage="1" errorTitle="只能输入以下信息" error="违纪、作弊、停考、缺考、缓考、免考&#10;" sqref="E7:E36">
      <formula1>OR(E7="缓考",E7="停考",E7="缺考",E7="免考",E7="违纪",E7="作弊",E7="不合格",E7="合格",E7="赴日班",AND(E7&gt;=0,E7&lt;=100))</formula1>
    </dataValidation>
    <dataValidation type="list" allowBlank="1" showInputMessage="1" showErrorMessage="1" error="请按下拉菜单选择课程名称&#10;" sqref="B4:H4">
      <formula1>INDIRECT("AC"&amp;MATCH(F3&amp;LEFT(K4,2),AD:AD,0)&amp;":AC"&amp;MATCH(F3&amp;LEFT(K4,2),AD:AD,0)+COUNTIF(AD:AD,F3&amp;LEFT(K4,2))-1)</formula1>
    </dataValidation>
    <dataValidation type="custom" allowBlank="1" showInputMessage="1" showErrorMessage="1" sqref="L7:L36 C7:C36">
      <formula1>IF($K$4="考试",AND(L7&gt;=0,L7&lt;=100),AND(L7&gt;=0,L7&lt;=100))</formula1>
    </dataValidation>
  </dataValidations>
  <printOptions horizontalCentered="1"/>
  <pageMargins left="0.35433070866141736" right="0.2755905511811024" top="0.5905511811023623" bottom="0.3937007874015748" header="0.5905511811023623" footer="0.3937007874015748"/>
  <pageSetup horizontalDpi="96" verticalDpi="96" orientation="portrait" paperSize="9" r:id="rId1"/>
  <ignoredErrors>
    <ignoredError sqref="H7:I11 G15:I36 H12:I12 H13:I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6"/>
  <sheetViews>
    <sheetView zoomScalePageLayoutView="0" workbookViewId="0" topLeftCell="A1">
      <pane ySplit="1" topLeftCell="A1698" activePane="bottomLeft" state="frozen"/>
      <selection pane="topLeft" activeCell="A1" sqref="A1"/>
      <selection pane="bottomLeft" activeCell="A2" sqref="A2:D1736"/>
    </sheetView>
  </sheetViews>
  <sheetFormatPr defaultColWidth="9.00390625" defaultRowHeight="14.25"/>
  <cols>
    <col min="3" max="3" width="11.625" style="0" bestFit="1" customWidth="1"/>
    <col min="7" max="7" width="9.00390625" style="57" customWidth="1"/>
  </cols>
  <sheetData>
    <row r="1" spans="1:7" ht="14.25">
      <c r="A1" s="59" t="s">
        <v>74</v>
      </c>
      <c r="B1" s="59" t="s">
        <v>67</v>
      </c>
      <c r="C1" s="62" t="s">
        <v>129</v>
      </c>
      <c r="D1" s="59" t="s">
        <v>75</v>
      </c>
      <c r="E1" s="59" t="s">
        <v>76</v>
      </c>
      <c r="F1" s="61" t="s">
        <v>19</v>
      </c>
      <c r="G1" s="59" t="s">
        <v>77</v>
      </c>
    </row>
    <row r="2" spans="1:7" ht="14.25">
      <c r="A2" s="97" t="s">
        <v>20</v>
      </c>
      <c r="B2" s="97" t="s">
        <v>235</v>
      </c>
      <c r="C2" s="98" t="s">
        <v>236</v>
      </c>
      <c r="D2" s="99" t="s">
        <v>237</v>
      </c>
      <c r="E2" s="96"/>
      <c r="F2" s="59"/>
      <c r="G2" s="62"/>
    </row>
    <row r="3" spans="1:7" ht="14.25">
      <c r="A3" s="97" t="s">
        <v>20</v>
      </c>
      <c r="B3" s="97" t="s">
        <v>235</v>
      </c>
      <c r="C3" s="98" t="s">
        <v>238</v>
      </c>
      <c r="D3" s="99" t="s">
        <v>239</v>
      </c>
      <c r="E3" s="96"/>
      <c r="F3" s="59"/>
      <c r="G3" s="62"/>
    </row>
    <row r="4" spans="1:7" ht="14.25">
      <c r="A4" s="97" t="s">
        <v>20</v>
      </c>
      <c r="B4" s="97" t="s">
        <v>235</v>
      </c>
      <c r="C4" s="98" t="s">
        <v>240</v>
      </c>
      <c r="D4" s="99" t="s">
        <v>241</v>
      </c>
      <c r="E4" s="96"/>
      <c r="F4" s="59"/>
      <c r="G4" s="62"/>
    </row>
    <row r="5" spans="1:7" ht="14.25">
      <c r="A5" s="97" t="s">
        <v>20</v>
      </c>
      <c r="B5" s="97" t="s">
        <v>235</v>
      </c>
      <c r="C5" s="98" t="s">
        <v>242</v>
      </c>
      <c r="D5" s="99" t="s">
        <v>243</v>
      </c>
      <c r="E5" s="96"/>
      <c r="F5" s="59"/>
      <c r="G5" s="62"/>
    </row>
    <row r="6" spans="1:7" ht="14.25">
      <c r="A6" s="97" t="s">
        <v>20</v>
      </c>
      <c r="B6" s="97" t="s">
        <v>235</v>
      </c>
      <c r="C6" s="98" t="s">
        <v>244</v>
      </c>
      <c r="D6" s="99" t="s">
        <v>245</v>
      </c>
      <c r="E6" s="96"/>
      <c r="F6" s="59"/>
      <c r="G6" s="62"/>
    </row>
    <row r="7" spans="1:7" ht="14.25">
      <c r="A7" s="97" t="s">
        <v>20</v>
      </c>
      <c r="B7" s="97" t="s">
        <v>235</v>
      </c>
      <c r="C7" s="98" t="s">
        <v>246</v>
      </c>
      <c r="D7" s="99" t="s">
        <v>247</v>
      </c>
      <c r="E7" s="96"/>
      <c r="F7" s="59"/>
      <c r="G7" s="62"/>
    </row>
    <row r="8" spans="1:7" ht="14.25">
      <c r="A8" s="97" t="s">
        <v>20</v>
      </c>
      <c r="B8" s="97" t="s">
        <v>235</v>
      </c>
      <c r="C8" s="98" t="s">
        <v>248</v>
      </c>
      <c r="D8" s="99" t="s">
        <v>249</v>
      </c>
      <c r="E8" s="96"/>
      <c r="F8" s="59"/>
      <c r="G8" s="62"/>
    </row>
    <row r="9" spans="1:7" ht="14.25">
      <c r="A9" s="97" t="s">
        <v>20</v>
      </c>
      <c r="B9" s="97" t="s">
        <v>235</v>
      </c>
      <c r="C9" s="98" t="s">
        <v>250</v>
      </c>
      <c r="D9" s="99" t="s">
        <v>251</v>
      </c>
      <c r="E9" s="96"/>
      <c r="F9" s="59"/>
      <c r="G9" s="62"/>
    </row>
    <row r="10" spans="1:7" ht="14.25">
      <c r="A10" s="97" t="s">
        <v>20</v>
      </c>
      <c r="B10" s="97" t="s">
        <v>235</v>
      </c>
      <c r="C10" s="98" t="s">
        <v>252</v>
      </c>
      <c r="D10" s="99" t="s">
        <v>253</v>
      </c>
      <c r="E10" s="96"/>
      <c r="F10" s="59"/>
      <c r="G10" s="62"/>
    </row>
    <row r="11" spans="1:7" ht="14.25">
      <c r="A11" s="97" t="s">
        <v>20</v>
      </c>
      <c r="B11" s="97" t="s">
        <v>235</v>
      </c>
      <c r="C11" s="98" t="s">
        <v>254</v>
      </c>
      <c r="D11" s="99" t="s">
        <v>255</v>
      </c>
      <c r="E11" s="96"/>
      <c r="F11" s="59"/>
      <c r="G11" s="62"/>
    </row>
    <row r="12" spans="1:7" ht="14.25">
      <c r="A12" s="97" t="s">
        <v>20</v>
      </c>
      <c r="B12" s="97" t="s">
        <v>235</v>
      </c>
      <c r="C12" s="98" t="s">
        <v>256</v>
      </c>
      <c r="D12" s="99" t="s">
        <v>257</v>
      </c>
      <c r="E12" s="96"/>
      <c r="F12" s="59"/>
      <c r="G12" s="62"/>
    </row>
    <row r="13" spans="1:7" ht="14.25">
      <c r="A13" s="97" t="s">
        <v>20</v>
      </c>
      <c r="B13" s="97" t="s">
        <v>235</v>
      </c>
      <c r="C13" s="98" t="s">
        <v>258</v>
      </c>
      <c r="D13" s="99" t="s">
        <v>259</v>
      </c>
      <c r="E13" s="96"/>
      <c r="F13" s="59"/>
      <c r="G13" s="62"/>
    </row>
    <row r="14" spans="1:7" ht="14.25">
      <c r="A14" s="97" t="s">
        <v>20</v>
      </c>
      <c r="B14" s="97" t="s">
        <v>235</v>
      </c>
      <c r="C14" s="98" t="s">
        <v>260</v>
      </c>
      <c r="D14" s="99" t="s">
        <v>261</v>
      </c>
      <c r="E14" s="96"/>
      <c r="F14" s="59"/>
      <c r="G14" s="62"/>
    </row>
    <row r="15" spans="1:7" ht="14.25">
      <c r="A15" s="97" t="s">
        <v>20</v>
      </c>
      <c r="B15" s="97" t="s">
        <v>235</v>
      </c>
      <c r="C15" s="98" t="s">
        <v>262</v>
      </c>
      <c r="D15" s="99" t="s">
        <v>263</v>
      </c>
      <c r="E15" s="96"/>
      <c r="F15" s="59"/>
      <c r="G15" s="62"/>
    </row>
    <row r="16" spans="1:7" ht="14.25">
      <c r="A16" s="97" t="s">
        <v>20</v>
      </c>
      <c r="B16" s="97" t="s">
        <v>235</v>
      </c>
      <c r="C16" s="98" t="s">
        <v>264</v>
      </c>
      <c r="D16" s="99" t="s">
        <v>265</v>
      </c>
      <c r="E16" s="96"/>
      <c r="F16" s="59"/>
      <c r="G16" s="62"/>
    </row>
    <row r="17" spans="1:7" ht="14.25">
      <c r="A17" s="97" t="s">
        <v>20</v>
      </c>
      <c r="B17" s="97" t="s">
        <v>235</v>
      </c>
      <c r="C17" s="98" t="s">
        <v>266</v>
      </c>
      <c r="D17" s="99" t="s">
        <v>267</v>
      </c>
      <c r="E17" s="96"/>
      <c r="F17" s="59"/>
      <c r="G17" s="62"/>
    </row>
    <row r="18" spans="1:7" ht="14.25">
      <c r="A18" s="97" t="s">
        <v>20</v>
      </c>
      <c r="B18" s="97" t="s">
        <v>235</v>
      </c>
      <c r="C18" s="98" t="s">
        <v>268</v>
      </c>
      <c r="D18" s="99" t="s">
        <v>269</v>
      </c>
      <c r="E18" s="96"/>
      <c r="F18" s="59"/>
      <c r="G18" s="62"/>
    </row>
    <row r="19" spans="1:7" ht="14.25">
      <c r="A19" s="97" t="s">
        <v>20</v>
      </c>
      <c r="B19" s="97" t="s">
        <v>235</v>
      </c>
      <c r="C19" s="98" t="s">
        <v>270</v>
      </c>
      <c r="D19" s="99" t="s">
        <v>271</v>
      </c>
      <c r="E19" s="96"/>
      <c r="F19" s="59"/>
      <c r="G19" s="62"/>
    </row>
    <row r="20" spans="1:7" ht="14.25">
      <c r="A20" s="97" t="s">
        <v>20</v>
      </c>
      <c r="B20" s="97" t="s">
        <v>235</v>
      </c>
      <c r="C20" s="98" t="s">
        <v>272</v>
      </c>
      <c r="D20" s="99" t="s">
        <v>273</v>
      </c>
      <c r="E20" s="96"/>
      <c r="F20" s="59"/>
      <c r="G20" s="62"/>
    </row>
    <row r="21" spans="1:7" ht="14.25">
      <c r="A21" s="97" t="s">
        <v>20</v>
      </c>
      <c r="B21" s="97" t="s">
        <v>235</v>
      </c>
      <c r="C21" s="98" t="s">
        <v>274</v>
      </c>
      <c r="D21" s="99" t="s">
        <v>275</v>
      </c>
      <c r="E21" s="96"/>
      <c r="F21" s="59"/>
      <c r="G21" s="62"/>
    </row>
    <row r="22" spans="1:7" ht="14.25">
      <c r="A22" s="97" t="s">
        <v>20</v>
      </c>
      <c r="B22" s="97" t="s">
        <v>235</v>
      </c>
      <c r="C22" s="98" t="s">
        <v>276</v>
      </c>
      <c r="D22" s="99" t="s">
        <v>277</v>
      </c>
      <c r="E22" s="96"/>
      <c r="F22" s="59"/>
      <c r="G22" s="62"/>
    </row>
    <row r="23" spans="1:7" ht="14.25">
      <c r="A23" s="97" t="s">
        <v>20</v>
      </c>
      <c r="B23" s="97" t="s">
        <v>235</v>
      </c>
      <c r="C23" s="98" t="s">
        <v>278</v>
      </c>
      <c r="D23" s="99" t="s">
        <v>279</v>
      </c>
      <c r="E23" s="96"/>
      <c r="F23" s="59"/>
      <c r="G23" s="62"/>
    </row>
    <row r="24" spans="1:7" ht="14.25">
      <c r="A24" s="97" t="s">
        <v>20</v>
      </c>
      <c r="B24" s="97" t="s">
        <v>235</v>
      </c>
      <c r="C24" s="98" t="s">
        <v>280</v>
      </c>
      <c r="D24" s="99" t="s">
        <v>281</v>
      </c>
      <c r="E24" s="96"/>
      <c r="F24" s="59"/>
      <c r="G24" s="62"/>
    </row>
    <row r="25" spans="1:7" ht="14.25">
      <c r="A25" s="97" t="s">
        <v>20</v>
      </c>
      <c r="B25" s="97" t="s">
        <v>235</v>
      </c>
      <c r="C25" s="98" t="s">
        <v>282</v>
      </c>
      <c r="D25" s="99" t="s">
        <v>283</v>
      </c>
      <c r="E25" s="96"/>
      <c r="F25" s="59"/>
      <c r="G25" s="62"/>
    </row>
    <row r="26" spans="1:7" ht="14.25">
      <c r="A26" s="97" t="s">
        <v>20</v>
      </c>
      <c r="B26" s="97" t="s">
        <v>235</v>
      </c>
      <c r="C26" s="98" t="s">
        <v>284</v>
      </c>
      <c r="D26" s="99" t="s">
        <v>285</v>
      </c>
      <c r="E26" s="96"/>
      <c r="F26" s="59"/>
      <c r="G26" s="62"/>
    </row>
    <row r="27" spans="1:7" ht="14.25">
      <c r="A27" s="97" t="s">
        <v>20</v>
      </c>
      <c r="B27" s="97" t="s">
        <v>235</v>
      </c>
      <c r="C27" s="98" t="s">
        <v>286</v>
      </c>
      <c r="D27" s="99" t="s">
        <v>287</v>
      </c>
      <c r="E27" s="96"/>
      <c r="F27" s="59"/>
      <c r="G27" s="62"/>
    </row>
    <row r="28" spans="1:7" ht="14.25">
      <c r="A28" s="97" t="s">
        <v>20</v>
      </c>
      <c r="B28" s="97" t="s">
        <v>235</v>
      </c>
      <c r="C28" s="98" t="s">
        <v>288</v>
      </c>
      <c r="D28" s="99" t="s">
        <v>289</v>
      </c>
      <c r="E28" s="96"/>
      <c r="F28" s="59"/>
      <c r="G28" s="62"/>
    </row>
    <row r="29" spans="1:7" ht="14.25">
      <c r="A29" s="97" t="s">
        <v>20</v>
      </c>
      <c r="B29" s="97" t="s">
        <v>235</v>
      </c>
      <c r="C29" s="98" t="s">
        <v>290</v>
      </c>
      <c r="D29" s="99" t="s">
        <v>291</v>
      </c>
      <c r="E29" s="96"/>
      <c r="F29" s="59"/>
      <c r="G29" s="62"/>
    </row>
    <row r="30" spans="1:7" ht="14.25">
      <c r="A30" s="97" t="s">
        <v>20</v>
      </c>
      <c r="B30" s="97" t="s">
        <v>235</v>
      </c>
      <c r="C30" s="98" t="s">
        <v>292</v>
      </c>
      <c r="D30" s="99" t="s">
        <v>293</v>
      </c>
      <c r="E30" s="96"/>
      <c r="F30" s="59"/>
      <c r="G30" s="62"/>
    </row>
    <row r="31" spans="1:7" ht="14.25">
      <c r="A31" s="97" t="s">
        <v>20</v>
      </c>
      <c r="B31" s="97" t="s">
        <v>235</v>
      </c>
      <c r="C31" s="98" t="s">
        <v>294</v>
      </c>
      <c r="D31" s="99" t="s">
        <v>295</v>
      </c>
      <c r="E31" s="96"/>
      <c r="F31" s="59"/>
      <c r="G31" s="62"/>
    </row>
    <row r="32" spans="1:7" ht="14.25">
      <c r="A32" s="97" t="s">
        <v>20</v>
      </c>
      <c r="B32" s="97" t="s">
        <v>235</v>
      </c>
      <c r="C32" s="98" t="s">
        <v>296</v>
      </c>
      <c r="D32" s="99" t="s">
        <v>297</v>
      </c>
      <c r="E32" s="96"/>
      <c r="F32" s="59"/>
      <c r="G32" s="62"/>
    </row>
    <row r="33" spans="1:7" ht="14.25">
      <c r="A33" s="97" t="s">
        <v>20</v>
      </c>
      <c r="B33" s="97" t="s">
        <v>298</v>
      </c>
      <c r="C33" s="98" t="s">
        <v>299</v>
      </c>
      <c r="D33" s="99" t="s">
        <v>300</v>
      </c>
      <c r="E33" s="96"/>
      <c r="F33" s="59"/>
      <c r="G33" s="62"/>
    </row>
    <row r="34" spans="1:7" ht="14.25">
      <c r="A34" s="97" t="s">
        <v>20</v>
      </c>
      <c r="B34" s="97" t="s">
        <v>298</v>
      </c>
      <c r="C34" s="98" t="s">
        <v>301</v>
      </c>
      <c r="D34" s="99" t="s">
        <v>302</v>
      </c>
      <c r="E34" s="96"/>
      <c r="F34" s="59"/>
      <c r="G34" s="62"/>
    </row>
    <row r="35" spans="1:7" ht="14.25">
      <c r="A35" s="97" t="s">
        <v>20</v>
      </c>
      <c r="B35" s="97" t="s">
        <v>298</v>
      </c>
      <c r="C35" s="98" t="s">
        <v>303</v>
      </c>
      <c r="D35" s="99" t="s">
        <v>304</v>
      </c>
      <c r="E35" s="96"/>
      <c r="F35" s="59"/>
      <c r="G35" s="62"/>
    </row>
    <row r="36" spans="1:7" ht="14.25">
      <c r="A36" s="97" t="s">
        <v>20</v>
      </c>
      <c r="B36" s="97" t="s">
        <v>298</v>
      </c>
      <c r="C36" s="98" t="s">
        <v>305</v>
      </c>
      <c r="D36" s="99" t="s">
        <v>306</v>
      </c>
      <c r="E36" s="96"/>
      <c r="F36" s="59"/>
      <c r="G36" s="62"/>
    </row>
    <row r="37" spans="1:7" ht="14.25">
      <c r="A37" s="97" t="s">
        <v>20</v>
      </c>
      <c r="B37" s="97" t="s">
        <v>298</v>
      </c>
      <c r="C37" s="98" t="s">
        <v>307</v>
      </c>
      <c r="D37" s="99" t="s">
        <v>308</v>
      </c>
      <c r="E37" s="96"/>
      <c r="F37" s="59"/>
      <c r="G37" s="62"/>
    </row>
    <row r="38" spans="1:7" ht="14.25">
      <c r="A38" s="97" t="s">
        <v>20</v>
      </c>
      <c r="B38" s="97" t="s">
        <v>298</v>
      </c>
      <c r="C38" s="98" t="s">
        <v>309</v>
      </c>
      <c r="D38" s="99" t="s">
        <v>310</v>
      </c>
      <c r="E38" s="96"/>
      <c r="F38" s="59"/>
      <c r="G38" s="62"/>
    </row>
    <row r="39" spans="1:7" ht="14.25">
      <c r="A39" s="97" t="s">
        <v>20</v>
      </c>
      <c r="B39" s="97" t="s">
        <v>298</v>
      </c>
      <c r="C39" s="98" t="s">
        <v>311</v>
      </c>
      <c r="D39" s="99" t="s">
        <v>312</v>
      </c>
      <c r="E39" s="96"/>
      <c r="F39" s="59"/>
      <c r="G39" s="62"/>
    </row>
    <row r="40" spans="1:7" ht="14.25">
      <c r="A40" s="97" t="s">
        <v>20</v>
      </c>
      <c r="B40" s="97" t="s">
        <v>298</v>
      </c>
      <c r="C40" s="98" t="s">
        <v>313</v>
      </c>
      <c r="D40" s="99" t="s">
        <v>93</v>
      </c>
      <c r="E40" s="96"/>
      <c r="F40" s="59"/>
      <c r="G40" s="62"/>
    </row>
    <row r="41" spans="1:7" ht="14.25">
      <c r="A41" s="74" t="s">
        <v>20</v>
      </c>
      <c r="B41" s="74" t="s">
        <v>298</v>
      </c>
      <c r="C41" s="89" t="s">
        <v>314</v>
      </c>
      <c r="D41" s="74" t="s">
        <v>315</v>
      </c>
      <c r="E41" s="96"/>
      <c r="F41" s="59"/>
      <c r="G41" s="62"/>
    </row>
    <row r="42" spans="1:7" ht="14.25">
      <c r="A42" s="74" t="s">
        <v>20</v>
      </c>
      <c r="B42" s="74" t="s">
        <v>298</v>
      </c>
      <c r="C42" s="89" t="s">
        <v>316</v>
      </c>
      <c r="D42" s="74" t="s">
        <v>317</v>
      </c>
      <c r="E42" s="96"/>
      <c r="F42" s="59"/>
      <c r="G42" s="62"/>
    </row>
    <row r="43" spans="1:7" ht="14.25">
      <c r="A43" s="74" t="s">
        <v>20</v>
      </c>
      <c r="B43" s="74" t="s">
        <v>298</v>
      </c>
      <c r="C43" s="89" t="s">
        <v>318</v>
      </c>
      <c r="D43" s="74" t="s">
        <v>319</v>
      </c>
      <c r="E43" s="96"/>
      <c r="F43" s="59"/>
      <c r="G43" s="62"/>
    </row>
    <row r="44" spans="1:7" ht="14.25">
      <c r="A44" s="74" t="s">
        <v>20</v>
      </c>
      <c r="B44" s="74" t="s">
        <v>298</v>
      </c>
      <c r="C44" s="89" t="s">
        <v>320</v>
      </c>
      <c r="D44" s="74" t="s">
        <v>321</v>
      </c>
      <c r="E44" s="96"/>
      <c r="F44" s="59"/>
      <c r="G44" s="62"/>
    </row>
    <row r="45" spans="1:7" ht="14.25">
      <c r="A45" s="74" t="s">
        <v>20</v>
      </c>
      <c r="B45" s="74" t="s">
        <v>298</v>
      </c>
      <c r="C45" s="89" t="s">
        <v>322</v>
      </c>
      <c r="D45" s="74" t="s">
        <v>323</v>
      </c>
      <c r="E45" s="96"/>
      <c r="F45" s="59"/>
      <c r="G45" s="62"/>
    </row>
    <row r="46" spans="1:7" ht="14.25">
      <c r="A46" s="74" t="s">
        <v>20</v>
      </c>
      <c r="B46" s="74" t="s">
        <v>298</v>
      </c>
      <c r="C46" s="89" t="s">
        <v>324</v>
      </c>
      <c r="D46" s="74" t="s">
        <v>325</v>
      </c>
      <c r="E46" s="96"/>
      <c r="F46" s="59"/>
      <c r="G46" s="62"/>
    </row>
    <row r="47" spans="1:7" ht="14.25">
      <c r="A47" s="74" t="s">
        <v>20</v>
      </c>
      <c r="B47" s="74" t="s">
        <v>298</v>
      </c>
      <c r="C47" s="89" t="s">
        <v>326</v>
      </c>
      <c r="D47" s="74" t="s">
        <v>327</v>
      </c>
      <c r="E47" s="96"/>
      <c r="F47" s="59"/>
      <c r="G47" s="62"/>
    </row>
    <row r="48" spans="1:7" ht="14.25">
      <c r="A48" s="74" t="s">
        <v>20</v>
      </c>
      <c r="B48" s="74" t="s">
        <v>298</v>
      </c>
      <c r="C48" s="89" t="s">
        <v>328</v>
      </c>
      <c r="D48" s="74" t="s">
        <v>329</v>
      </c>
      <c r="E48" s="96"/>
      <c r="F48" s="59"/>
      <c r="G48" s="62"/>
    </row>
    <row r="49" spans="1:7" ht="14.25">
      <c r="A49" s="74" t="s">
        <v>20</v>
      </c>
      <c r="B49" s="74" t="s">
        <v>298</v>
      </c>
      <c r="C49" s="89" t="s">
        <v>330</v>
      </c>
      <c r="D49" s="74" t="s">
        <v>48</v>
      </c>
      <c r="E49" s="96"/>
      <c r="F49" s="59"/>
      <c r="G49" s="62"/>
    </row>
    <row r="50" spans="1:7" ht="14.25">
      <c r="A50" s="74" t="s">
        <v>20</v>
      </c>
      <c r="B50" s="74" t="s">
        <v>298</v>
      </c>
      <c r="C50" s="89" t="s">
        <v>331</v>
      </c>
      <c r="D50" s="74" t="s">
        <v>332</v>
      </c>
      <c r="E50" s="96"/>
      <c r="F50" s="59"/>
      <c r="G50" s="62"/>
    </row>
    <row r="51" spans="1:7" ht="14.25">
      <c r="A51" s="74" t="s">
        <v>20</v>
      </c>
      <c r="B51" s="74" t="s">
        <v>298</v>
      </c>
      <c r="C51" s="89" t="s">
        <v>333</v>
      </c>
      <c r="D51" s="74" t="s">
        <v>334</v>
      </c>
      <c r="E51" s="96"/>
      <c r="F51" s="59"/>
      <c r="G51" s="62"/>
    </row>
    <row r="52" spans="1:7" ht="14.25">
      <c r="A52" s="74" t="s">
        <v>20</v>
      </c>
      <c r="B52" s="74" t="s">
        <v>298</v>
      </c>
      <c r="C52" s="89" t="s">
        <v>335</v>
      </c>
      <c r="D52" s="74" t="s">
        <v>336</v>
      </c>
      <c r="E52" s="96"/>
      <c r="F52" s="59"/>
      <c r="G52" s="62"/>
    </row>
    <row r="53" spans="1:7" ht="14.25">
      <c r="A53" s="74" t="s">
        <v>20</v>
      </c>
      <c r="B53" s="74" t="s">
        <v>298</v>
      </c>
      <c r="C53" s="89" t="s">
        <v>337</v>
      </c>
      <c r="D53" s="74" t="s">
        <v>338</v>
      </c>
      <c r="E53" s="96"/>
      <c r="F53" s="59"/>
      <c r="G53" s="62"/>
    </row>
    <row r="54" spans="1:7" ht="14.25">
      <c r="A54" s="74" t="s">
        <v>20</v>
      </c>
      <c r="B54" s="74" t="s">
        <v>298</v>
      </c>
      <c r="C54" s="89" t="s">
        <v>339</v>
      </c>
      <c r="D54" s="74" t="s">
        <v>340</v>
      </c>
      <c r="E54" s="96"/>
      <c r="F54" s="59"/>
      <c r="G54" s="62"/>
    </row>
    <row r="55" spans="1:7" ht="14.25">
      <c r="A55" s="74" t="s">
        <v>20</v>
      </c>
      <c r="B55" s="74" t="s">
        <v>298</v>
      </c>
      <c r="C55" s="89" t="s">
        <v>341</v>
      </c>
      <c r="D55" s="74" t="s">
        <v>342</v>
      </c>
      <c r="E55" s="96"/>
      <c r="F55" s="59"/>
      <c r="G55" s="62"/>
    </row>
    <row r="56" spans="1:7" ht="14.25">
      <c r="A56" s="74" t="s">
        <v>20</v>
      </c>
      <c r="B56" s="74" t="s">
        <v>298</v>
      </c>
      <c r="C56" s="89" t="s">
        <v>343</v>
      </c>
      <c r="D56" s="74" t="s">
        <v>344</v>
      </c>
      <c r="E56" s="96"/>
      <c r="F56" s="59"/>
      <c r="G56" s="62"/>
    </row>
    <row r="57" spans="1:7" ht="14.25">
      <c r="A57" s="74" t="s">
        <v>20</v>
      </c>
      <c r="B57" s="74" t="s">
        <v>298</v>
      </c>
      <c r="C57" s="89" t="s">
        <v>345</v>
      </c>
      <c r="D57" s="74" t="s">
        <v>346</v>
      </c>
      <c r="E57" s="96"/>
      <c r="F57" s="59"/>
      <c r="G57" s="62"/>
    </row>
    <row r="58" spans="1:7" ht="14.25">
      <c r="A58" s="74" t="s">
        <v>20</v>
      </c>
      <c r="B58" s="74" t="s">
        <v>298</v>
      </c>
      <c r="C58" s="89" t="s">
        <v>347</v>
      </c>
      <c r="D58" s="74" t="s">
        <v>348</v>
      </c>
      <c r="E58" s="96"/>
      <c r="F58" s="59"/>
      <c r="G58" s="62"/>
    </row>
    <row r="59" spans="1:7" ht="14.25">
      <c r="A59" s="74" t="s">
        <v>20</v>
      </c>
      <c r="B59" s="74" t="s">
        <v>298</v>
      </c>
      <c r="C59" s="89" t="s">
        <v>349</v>
      </c>
      <c r="D59" s="74" t="s">
        <v>350</v>
      </c>
      <c r="E59" s="96"/>
      <c r="F59" s="59"/>
      <c r="G59" s="62"/>
    </row>
    <row r="60" spans="1:7" ht="14.25">
      <c r="A60" s="74" t="s">
        <v>20</v>
      </c>
      <c r="B60" s="74" t="s">
        <v>298</v>
      </c>
      <c r="C60" s="89" t="s">
        <v>351</v>
      </c>
      <c r="D60" s="74" t="s">
        <v>352</v>
      </c>
      <c r="E60" s="96"/>
      <c r="F60" s="59"/>
      <c r="G60" s="62"/>
    </row>
    <row r="61" spans="1:7" ht="14.25">
      <c r="A61" s="74" t="s">
        <v>20</v>
      </c>
      <c r="B61" s="74" t="s">
        <v>298</v>
      </c>
      <c r="C61" s="89" t="s">
        <v>353</v>
      </c>
      <c r="D61" s="74" t="s">
        <v>354</v>
      </c>
      <c r="E61" s="96"/>
      <c r="F61" s="59"/>
      <c r="G61" s="62"/>
    </row>
    <row r="62" spans="1:7" ht="14.25">
      <c r="A62" s="74" t="s">
        <v>20</v>
      </c>
      <c r="B62" s="74" t="s">
        <v>298</v>
      </c>
      <c r="C62" s="89" t="s">
        <v>355</v>
      </c>
      <c r="D62" s="74" t="s">
        <v>356</v>
      </c>
      <c r="E62" s="96"/>
      <c r="F62" s="59"/>
      <c r="G62" s="62"/>
    </row>
    <row r="63" spans="1:7" ht="14.25">
      <c r="A63" s="74" t="s">
        <v>20</v>
      </c>
      <c r="B63" s="74" t="s">
        <v>298</v>
      </c>
      <c r="C63" s="89" t="s">
        <v>357</v>
      </c>
      <c r="D63" s="74" t="s">
        <v>358</v>
      </c>
      <c r="E63" s="96"/>
      <c r="F63" s="59"/>
      <c r="G63" s="62"/>
    </row>
    <row r="64" spans="1:7" ht="14.25">
      <c r="A64" s="74" t="s">
        <v>20</v>
      </c>
      <c r="B64" s="74" t="s">
        <v>298</v>
      </c>
      <c r="C64" s="89" t="s">
        <v>359</v>
      </c>
      <c r="D64" s="74" t="s">
        <v>360</v>
      </c>
      <c r="E64" s="96"/>
      <c r="F64" s="59"/>
      <c r="G64" s="62"/>
    </row>
    <row r="65" spans="1:7" ht="14.25">
      <c r="A65" s="74" t="s">
        <v>20</v>
      </c>
      <c r="B65" s="74" t="s">
        <v>298</v>
      </c>
      <c r="C65" s="89" t="s">
        <v>361</v>
      </c>
      <c r="D65" s="74" t="s">
        <v>362</v>
      </c>
      <c r="E65" s="96"/>
      <c r="F65" s="59"/>
      <c r="G65" s="62"/>
    </row>
    <row r="66" spans="1:7" ht="14.25">
      <c r="A66" s="74" t="s">
        <v>20</v>
      </c>
      <c r="B66" s="74" t="s">
        <v>298</v>
      </c>
      <c r="C66" s="89" t="s">
        <v>363</v>
      </c>
      <c r="D66" s="74" t="s">
        <v>162</v>
      </c>
      <c r="E66" s="96"/>
      <c r="F66" s="59"/>
      <c r="G66" s="62"/>
    </row>
    <row r="67" spans="1:7" ht="14.25">
      <c r="A67" s="74" t="s">
        <v>20</v>
      </c>
      <c r="B67" s="74" t="s">
        <v>298</v>
      </c>
      <c r="C67" s="89" t="s">
        <v>364</v>
      </c>
      <c r="D67" s="74" t="s">
        <v>365</v>
      </c>
      <c r="E67" s="96"/>
      <c r="F67" s="59"/>
      <c r="G67" s="62"/>
    </row>
    <row r="68" spans="1:7" ht="14.25">
      <c r="A68" s="74" t="s">
        <v>20</v>
      </c>
      <c r="B68" s="74" t="s">
        <v>366</v>
      </c>
      <c r="C68" s="89" t="s">
        <v>367</v>
      </c>
      <c r="D68" s="74" t="s">
        <v>368</v>
      </c>
      <c r="E68" s="96"/>
      <c r="F68" s="59"/>
      <c r="G68" s="62"/>
    </row>
    <row r="69" spans="1:7" ht="14.25">
      <c r="A69" s="74" t="s">
        <v>20</v>
      </c>
      <c r="B69" s="74" t="s">
        <v>366</v>
      </c>
      <c r="C69" s="89" t="s">
        <v>369</v>
      </c>
      <c r="D69" s="74" t="s">
        <v>370</v>
      </c>
      <c r="E69" s="96"/>
      <c r="F69" s="59"/>
      <c r="G69" s="62"/>
    </row>
    <row r="70" spans="1:7" ht="14.25">
      <c r="A70" s="74" t="s">
        <v>20</v>
      </c>
      <c r="B70" s="74" t="s">
        <v>366</v>
      </c>
      <c r="C70" s="89" t="s">
        <v>371</v>
      </c>
      <c r="D70" s="74" t="s">
        <v>372</v>
      </c>
      <c r="E70" s="96"/>
      <c r="F70" s="59"/>
      <c r="G70" s="62"/>
    </row>
    <row r="71" spans="1:7" ht="14.25">
      <c r="A71" s="74" t="s">
        <v>20</v>
      </c>
      <c r="B71" s="74" t="s">
        <v>366</v>
      </c>
      <c r="C71" s="89" t="s">
        <v>373</v>
      </c>
      <c r="D71" s="74" t="s">
        <v>374</v>
      </c>
      <c r="E71" s="96"/>
      <c r="F71" s="59"/>
      <c r="G71" s="62"/>
    </row>
    <row r="72" spans="1:7" ht="14.25">
      <c r="A72" s="74" t="s">
        <v>20</v>
      </c>
      <c r="B72" s="74" t="s">
        <v>366</v>
      </c>
      <c r="C72" s="89" t="s">
        <v>375</v>
      </c>
      <c r="D72" s="74" t="s">
        <v>376</v>
      </c>
      <c r="E72" s="96"/>
      <c r="F72" s="59"/>
      <c r="G72" s="62"/>
    </row>
    <row r="73" spans="1:7" ht="14.25">
      <c r="A73" s="74" t="s">
        <v>20</v>
      </c>
      <c r="B73" s="74" t="s">
        <v>366</v>
      </c>
      <c r="C73" s="89" t="s">
        <v>377</v>
      </c>
      <c r="D73" s="74" t="s">
        <v>378</v>
      </c>
      <c r="E73" s="96"/>
      <c r="F73" s="59"/>
      <c r="G73" s="62"/>
    </row>
    <row r="74" spans="1:7" ht="14.25">
      <c r="A74" s="74" t="s">
        <v>20</v>
      </c>
      <c r="B74" s="74" t="s">
        <v>366</v>
      </c>
      <c r="C74" s="89" t="s">
        <v>379</v>
      </c>
      <c r="D74" s="74" t="s">
        <v>380</v>
      </c>
      <c r="E74" s="96"/>
      <c r="F74" s="59"/>
      <c r="G74" s="62"/>
    </row>
    <row r="75" spans="1:7" ht="14.25">
      <c r="A75" s="74" t="s">
        <v>20</v>
      </c>
      <c r="B75" s="74" t="s">
        <v>366</v>
      </c>
      <c r="C75" s="89" t="s">
        <v>381</v>
      </c>
      <c r="D75" s="74" t="s">
        <v>382</v>
      </c>
      <c r="E75" s="96"/>
      <c r="F75" s="59"/>
      <c r="G75" s="62"/>
    </row>
    <row r="76" spans="1:7" ht="14.25">
      <c r="A76" s="74" t="s">
        <v>20</v>
      </c>
      <c r="B76" s="74" t="s">
        <v>366</v>
      </c>
      <c r="C76" s="89" t="s">
        <v>383</v>
      </c>
      <c r="D76" s="74" t="s">
        <v>384</v>
      </c>
      <c r="E76" s="96"/>
      <c r="F76" s="59"/>
      <c r="G76" s="62"/>
    </row>
    <row r="77" spans="1:7" ht="14.25">
      <c r="A77" s="74" t="s">
        <v>20</v>
      </c>
      <c r="B77" s="74" t="s">
        <v>366</v>
      </c>
      <c r="C77" s="89" t="s">
        <v>385</v>
      </c>
      <c r="D77" s="74" t="s">
        <v>386</v>
      </c>
      <c r="E77" s="96"/>
      <c r="F77" s="59"/>
      <c r="G77" s="62"/>
    </row>
    <row r="78" spans="1:7" ht="14.25">
      <c r="A78" s="74" t="s">
        <v>20</v>
      </c>
      <c r="B78" s="74" t="s">
        <v>366</v>
      </c>
      <c r="C78" s="89" t="s">
        <v>387</v>
      </c>
      <c r="D78" s="74" t="s">
        <v>388</v>
      </c>
      <c r="E78" s="96"/>
      <c r="F78" s="59"/>
      <c r="G78" s="62"/>
    </row>
    <row r="79" spans="1:7" ht="14.25">
      <c r="A79" s="74" t="s">
        <v>20</v>
      </c>
      <c r="B79" s="74" t="s">
        <v>366</v>
      </c>
      <c r="C79" s="89" t="s">
        <v>389</v>
      </c>
      <c r="D79" s="74" t="s">
        <v>390</v>
      </c>
      <c r="E79" s="96"/>
      <c r="F79" s="59"/>
      <c r="G79" s="62"/>
    </row>
    <row r="80" spans="1:7" ht="14.25">
      <c r="A80" s="74" t="s">
        <v>20</v>
      </c>
      <c r="B80" s="74" t="s">
        <v>366</v>
      </c>
      <c r="C80" s="89" t="s">
        <v>391</v>
      </c>
      <c r="D80" s="74" t="s">
        <v>392</v>
      </c>
      <c r="E80" s="96"/>
      <c r="F80" s="59"/>
      <c r="G80" s="62"/>
    </row>
    <row r="81" spans="1:7" ht="14.25">
      <c r="A81" s="74" t="s">
        <v>20</v>
      </c>
      <c r="B81" s="74" t="s">
        <v>366</v>
      </c>
      <c r="C81" s="89" t="s">
        <v>393</v>
      </c>
      <c r="D81" s="74" t="s">
        <v>394</v>
      </c>
      <c r="E81" s="96"/>
      <c r="F81" s="59"/>
      <c r="G81" s="62"/>
    </row>
    <row r="82" spans="1:7" ht="14.25">
      <c r="A82" s="74" t="s">
        <v>20</v>
      </c>
      <c r="B82" s="74" t="s">
        <v>366</v>
      </c>
      <c r="C82" s="89" t="s">
        <v>395</v>
      </c>
      <c r="D82" s="74" t="s">
        <v>396</v>
      </c>
      <c r="E82" s="96"/>
      <c r="F82" s="59"/>
      <c r="G82" s="62"/>
    </row>
    <row r="83" spans="1:7" ht="14.25">
      <c r="A83" s="74" t="s">
        <v>20</v>
      </c>
      <c r="B83" s="74" t="s">
        <v>366</v>
      </c>
      <c r="C83" s="89" t="s">
        <v>397</v>
      </c>
      <c r="D83" s="74" t="s">
        <v>49</v>
      </c>
      <c r="E83" s="96"/>
      <c r="F83" s="59"/>
      <c r="G83" s="62"/>
    </row>
    <row r="84" spans="1:7" ht="14.25">
      <c r="A84" s="74" t="s">
        <v>20</v>
      </c>
      <c r="B84" s="74" t="s">
        <v>366</v>
      </c>
      <c r="C84" s="89" t="s">
        <v>398</v>
      </c>
      <c r="D84" s="74" t="s">
        <v>93</v>
      </c>
      <c r="E84" s="96"/>
      <c r="F84" s="59"/>
      <c r="G84" s="62"/>
    </row>
    <row r="85" spans="1:7" ht="14.25">
      <c r="A85" s="74" t="s">
        <v>20</v>
      </c>
      <c r="B85" s="74" t="s">
        <v>366</v>
      </c>
      <c r="C85" s="89" t="s">
        <v>399</v>
      </c>
      <c r="D85" s="74" t="s">
        <v>400</v>
      </c>
      <c r="E85" s="96"/>
      <c r="F85" s="59"/>
      <c r="G85" s="62"/>
    </row>
    <row r="86" spans="1:7" ht="14.25">
      <c r="A86" s="74" t="s">
        <v>20</v>
      </c>
      <c r="B86" s="74" t="s">
        <v>366</v>
      </c>
      <c r="C86" s="89" t="s">
        <v>401</v>
      </c>
      <c r="D86" s="74" t="s">
        <v>402</v>
      </c>
      <c r="E86" s="96"/>
      <c r="F86" s="59"/>
      <c r="G86" s="62"/>
    </row>
    <row r="87" spans="1:7" ht="14.25">
      <c r="A87" s="74" t="s">
        <v>20</v>
      </c>
      <c r="B87" s="74" t="s">
        <v>366</v>
      </c>
      <c r="C87" s="89" t="s">
        <v>403</v>
      </c>
      <c r="D87" s="74" t="s">
        <v>404</v>
      </c>
      <c r="E87" s="96"/>
      <c r="F87" s="59"/>
      <c r="G87" s="62"/>
    </row>
    <row r="88" spans="1:7" ht="14.25">
      <c r="A88" s="74" t="s">
        <v>20</v>
      </c>
      <c r="B88" s="74" t="s">
        <v>366</v>
      </c>
      <c r="C88" s="89" t="s">
        <v>405</v>
      </c>
      <c r="D88" s="74" t="s">
        <v>406</v>
      </c>
      <c r="E88" s="96"/>
      <c r="F88" s="59"/>
      <c r="G88" s="62"/>
    </row>
    <row r="89" spans="1:7" ht="14.25">
      <c r="A89" s="74" t="s">
        <v>20</v>
      </c>
      <c r="B89" s="74" t="s">
        <v>366</v>
      </c>
      <c r="C89" s="89" t="s">
        <v>407</v>
      </c>
      <c r="D89" s="74" t="s">
        <v>408</v>
      </c>
      <c r="E89" s="96"/>
      <c r="F89" s="59"/>
      <c r="G89" s="62"/>
    </row>
    <row r="90" spans="1:7" ht="14.25">
      <c r="A90" s="74" t="s">
        <v>20</v>
      </c>
      <c r="B90" s="74" t="s">
        <v>366</v>
      </c>
      <c r="C90" s="89" t="s">
        <v>409</v>
      </c>
      <c r="D90" s="74" t="s">
        <v>410</v>
      </c>
      <c r="E90" s="96"/>
      <c r="F90" s="59"/>
      <c r="G90" s="62"/>
    </row>
    <row r="91" spans="1:7" ht="14.25">
      <c r="A91" s="74" t="s">
        <v>20</v>
      </c>
      <c r="B91" s="74" t="s">
        <v>366</v>
      </c>
      <c r="C91" s="89" t="s">
        <v>411</v>
      </c>
      <c r="D91" s="74" t="s">
        <v>412</v>
      </c>
      <c r="E91" s="96"/>
      <c r="F91" s="59"/>
      <c r="G91" s="62"/>
    </row>
    <row r="92" spans="1:7" ht="14.25">
      <c r="A92" s="74" t="s">
        <v>20</v>
      </c>
      <c r="B92" s="74" t="s">
        <v>366</v>
      </c>
      <c r="C92" s="89" t="s">
        <v>413</v>
      </c>
      <c r="D92" s="74" t="s">
        <v>414</v>
      </c>
      <c r="E92" s="96"/>
      <c r="F92" s="59"/>
      <c r="G92" s="62"/>
    </row>
    <row r="93" spans="1:7" ht="14.25">
      <c r="A93" s="74" t="s">
        <v>20</v>
      </c>
      <c r="B93" s="74" t="s">
        <v>366</v>
      </c>
      <c r="C93" s="89" t="s">
        <v>415</v>
      </c>
      <c r="D93" s="74" t="s">
        <v>416</v>
      </c>
      <c r="E93" s="96"/>
      <c r="F93" s="59"/>
      <c r="G93" s="62"/>
    </row>
    <row r="94" spans="1:7" ht="14.25">
      <c r="A94" s="74" t="s">
        <v>20</v>
      </c>
      <c r="B94" s="74" t="s">
        <v>366</v>
      </c>
      <c r="C94" s="89" t="s">
        <v>417</v>
      </c>
      <c r="D94" s="74" t="s">
        <v>418</v>
      </c>
      <c r="E94" s="96"/>
      <c r="F94" s="59"/>
      <c r="G94" s="62"/>
    </row>
    <row r="95" spans="1:7" ht="14.25">
      <c r="A95" s="74" t="s">
        <v>20</v>
      </c>
      <c r="B95" s="74" t="s">
        <v>366</v>
      </c>
      <c r="C95" s="89" t="s">
        <v>419</v>
      </c>
      <c r="D95" s="74" t="s">
        <v>420</v>
      </c>
      <c r="E95" s="96"/>
      <c r="F95" s="59"/>
      <c r="G95" s="62"/>
    </row>
    <row r="96" spans="1:7" ht="14.25">
      <c r="A96" s="74" t="s">
        <v>20</v>
      </c>
      <c r="B96" s="74" t="s">
        <v>366</v>
      </c>
      <c r="C96" s="89" t="s">
        <v>421</v>
      </c>
      <c r="D96" s="74" t="s">
        <v>422</v>
      </c>
      <c r="E96" s="96"/>
      <c r="F96" s="59"/>
      <c r="G96" s="62"/>
    </row>
    <row r="97" spans="1:7" ht="14.25">
      <c r="A97" s="74" t="s">
        <v>20</v>
      </c>
      <c r="B97" s="74" t="s">
        <v>366</v>
      </c>
      <c r="C97" s="89" t="s">
        <v>423</v>
      </c>
      <c r="D97" s="74" t="s">
        <v>424</v>
      </c>
      <c r="E97" s="96"/>
      <c r="F97" s="59"/>
      <c r="G97" s="62"/>
    </row>
    <row r="98" spans="1:7" ht="14.25">
      <c r="A98" s="74" t="s">
        <v>20</v>
      </c>
      <c r="B98" s="74" t="s">
        <v>366</v>
      </c>
      <c r="C98" s="89" t="s">
        <v>425</v>
      </c>
      <c r="D98" s="74" t="s">
        <v>426</v>
      </c>
      <c r="E98" s="96"/>
      <c r="F98" s="59"/>
      <c r="G98" s="62"/>
    </row>
    <row r="99" spans="1:7" ht="14.25">
      <c r="A99" s="74" t="s">
        <v>20</v>
      </c>
      <c r="B99" s="74" t="s">
        <v>366</v>
      </c>
      <c r="C99" s="89" t="s">
        <v>427</v>
      </c>
      <c r="D99" s="74" t="s">
        <v>428</v>
      </c>
      <c r="E99" s="96"/>
      <c r="F99" s="59"/>
      <c r="G99" s="62"/>
    </row>
    <row r="100" spans="1:7" ht="14.25">
      <c r="A100" s="74" t="s">
        <v>20</v>
      </c>
      <c r="B100" s="74" t="s">
        <v>366</v>
      </c>
      <c r="C100" s="89" t="s">
        <v>429</v>
      </c>
      <c r="D100" s="74" t="s">
        <v>430</v>
      </c>
      <c r="E100" s="96"/>
      <c r="F100" s="59"/>
      <c r="G100" s="62"/>
    </row>
    <row r="101" spans="1:7" ht="14.25">
      <c r="A101" s="74" t="s">
        <v>20</v>
      </c>
      <c r="B101" s="74" t="s">
        <v>366</v>
      </c>
      <c r="C101" s="89" t="s">
        <v>431</v>
      </c>
      <c r="D101" s="74" t="s">
        <v>432</v>
      </c>
      <c r="E101" s="96"/>
      <c r="F101" s="59"/>
      <c r="G101" s="62"/>
    </row>
    <row r="102" spans="1:7" ht="14.25">
      <c r="A102" s="74" t="s">
        <v>20</v>
      </c>
      <c r="B102" s="74" t="s">
        <v>366</v>
      </c>
      <c r="C102" s="89" t="s">
        <v>433</v>
      </c>
      <c r="D102" s="74" t="s">
        <v>124</v>
      </c>
      <c r="E102" s="96"/>
      <c r="F102" s="59"/>
      <c r="G102" s="62"/>
    </row>
    <row r="103" spans="1:7" ht="14.25">
      <c r="A103" s="74" t="s">
        <v>20</v>
      </c>
      <c r="B103" s="74" t="s">
        <v>366</v>
      </c>
      <c r="C103" s="89" t="s">
        <v>434</v>
      </c>
      <c r="D103" s="74" t="s">
        <v>91</v>
      </c>
      <c r="E103" s="96"/>
      <c r="F103" s="59"/>
      <c r="G103" s="62"/>
    </row>
    <row r="104" spans="1:7" ht="14.25">
      <c r="A104" s="74" t="s">
        <v>20</v>
      </c>
      <c r="B104" s="74" t="s">
        <v>366</v>
      </c>
      <c r="C104" s="89" t="s">
        <v>435</v>
      </c>
      <c r="D104" s="74" t="s">
        <v>436</v>
      </c>
      <c r="E104" s="96"/>
      <c r="F104" s="59"/>
      <c r="G104" s="62"/>
    </row>
    <row r="105" spans="1:7" ht="14.25">
      <c r="A105" s="74" t="s">
        <v>20</v>
      </c>
      <c r="B105" s="74" t="s">
        <v>437</v>
      </c>
      <c r="C105" s="89" t="s">
        <v>438</v>
      </c>
      <c r="D105" s="74" t="s">
        <v>439</v>
      </c>
      <c r="E105" s="96"/>
      <c r="F105" s="59"/>
      <c r="G105" s="62"/>
    </row>
    <row r="106" spans="1:7" ht="14.25">
      <c r="A106" s="74" t="s">
        <v>20</v>
      </c>
      <c r="B106" s="74" t="s">
        <v>437</v>
      </c>
      <c r="C106" s="89" t="s">
        <v>440</v>
      </c>
      <c r="D106" s="74" t="s">
        <v>441</v>
      </c>
      <c r="E106" s="96"/>
      <c r="F106" s="59"/>
      <c r="G106" s="62"/>
    </row>
    <row r="107" spans="1:7" ht="14.25">
      <c r="A107" s="74" t="s">
        <v>20</v>
      </c>
      <c r="B107" s="74" t="s">
        <v>437</v>
      </c>
      <c r="C107" s="89" t="s">
        <v>442</v>
      </c>
      <c r="D107" s="74" t="s">
        <v>443</v>
      </c>
      <c r="E107" s="96"/>
      <c r="F107" s="59"/>
      <c r="G107" s="62"/>
    </row>
    <row r="108" spans="1:7" ht="14.25">
      <c r="A108" s="74" t="s">
        <v>20</v>
      </c>
      <c r="B108" s="74" t="s">
        <v>437</v>
      </c>
      <c r="C108" s="89" t="s">
        <v>444</v>
      </c>
      <c r="D108" s="74" t="s">
        <v>445</v>
      </c>
      <c r="E108" s="96"/>
      <c r="F108" s="59"/>
      <c r="G108" s="62"/>
    </row>
    <row r="109" spans="1:7" ht="14.25">
      <c r="A109" s="74" t="s">
        <v>20</v>
      </c>
      <c r="B109" s="74" t="s">
        <v>437</v>
      </c>
      <c r="C109" s="89" t="s">
        <v>446</v>
      </c>
      <c r="D109" s="74" t="s">
        <v>447</v>
      </c>
      <c r="E109" s="96"/>
      <c r="F109" s="59"/>
      <c r="G109" s="62"/>
    </row>
    <row r="110" spans="1:7" ht="14.25">
      <c r="A110" s="74" t="s">
        <v>20</v>
      </c>
      <c r="B110" s="74" t="s">
        <v>437</v>
      </c>
      <c r="C110" s="89" t="s">
        <v>448</v>
      </c>
      <c r="D110" s="74" t="s">
        <v>449</v>
      </c>
      <c r="E110" s="96"/>
      <c r="F110" s="59"/>
      <c r="G110" s="62"/>
    </row>
    <row r="111" spans="1:7" ht="14.25">
      <c r="A111" s="74" t="s">
        <v>20</v>
      </c>
      <c r="B111" s="74" t="s">
        <v>437</v>
      </c>
      <c r="C111" s="89" t="s">
        <v>450</v>
      </c>
      <c r="D111" s="74" t="s">
        <v>451</v>
      </c>
      <c r="E111" s="96"/>
      <c r="F111" s="59"/>
      <c r="G111" s="62"/>
    </row>
    <row r="112" spans="1:7" ht="14.25">
      <c r="A112" s="74" t="s">
        <v>20</v>
      </c>
      <c r="B112" s="74" t="s">
        <v>437</v>
      </c>
      <c r="C112" s="89" t="s">
        <v>452</v>
      </c>
      <c r="D112" s="74" t="s">
        <v>453</v>
      </c>
      <c r="E112" s="96"/>
      <c r="F112" s="59"/>
      <c r="G112" s="62"/>
    </row>
    <row r="113" spans="1:7" ht="14.25">
      <c r="A113" s="74" t="s">
        <v>20</v>
      </c>
      <c r="B113" s="74" t="s">
        <v>437</v>
      </c>
      <c r="C113" s="89" t="s">
        <v>454</v>
      </c>
      <c r="D113" s="74" t="s">
        <v>455</v>
      </c>
      <c r="E113" s="96"/>
      <c r="F113" s="59"/>
      <c r="G113" s="62"/>
    </row>
    <row r="114" spans="1:7" ht="14.25">
      <c r="A114" s="74" t="s">
        <v>20</v>
      </c>
      <c r="B114" s="74" t="s">
        <v>437</v>
      </c>
      <c r="C114" s="89" t="s">
        <v>456</v>
      </c>
      <c r="D114" s="74" t="s">
        <v>457</v>
      </c>
      <c r="E114" s="96"/>
      <c r="F114" s="59"/>
      <c r="G114" s="62"/>
    </row>
    <row r="115" spans="1:7" ht="14.25">
      <c r="A115" s="74" t="s">
        <v>20</v>
      </c>
      <c r="B115" s="74" t="s">
        <v>437</v>
      </c>
      <c r="C115" s="89" t="s">
        <v>458</v>
      </c>
      <c r="D115" s="74" t="s">
        <v>459</v>
      </c>
      <c r="E115" s="96"/>
      <c r="F115" s="59"/>
      <c r="G115" s="62"/>
    </row>
    <row r="116" spans="1:7" ht="14.25">
      <c r="A116" s="74" t="s">
        <v>20</v>
      </c>
      <c r="B116" s="74" t="s">
        <v>437</v>
      </c>
      <c r="C116" s="89" t="s">
        <v>460</v>
      </c>
      <c r="D116" s="74" t="s">
        <v>461</v>
      </c>
      <c r="E116" s="96"/>
      <c r="F116" s="59"/>
      <c r="G116" s="62"/>
    </row>
    <row r="117" spans="1:7" ht="14.25">
      <c r="A117" s="74" t="s">
        <v>20</v>
      </c>
      <c r="B117" s="74" t="s">
        <v>437</v>
      </c>
      <c r="C117" s="89" t="s">
        <v>462</v>
      </c>
      <c r="D117" s="74" t="s">
        <v>463</v>
      </c>
      <c r="E117" s="96"/>
      <c r="F117" s="59"/>
      <c r="G117" s="62"/>
    </row>
    <row r="118" spans="1:7" ht="14.25">
      <c r="A118" s="74" t="s">
        <v>20</v>
      </c>
      <c r="B118" s="74" t="s">
        <v>437</v>
      </c>
      <c r="C118" s="89" t="s">
        <v>464</v>
      </c>
      <c r="D118" s="74" t="s">
        <v>465</v>
      </c>
      <c r="E118" s="96"/>
      <c r="F118" s="59"/>
      <c r="G118" s="62"/>
    </row>
    <row r="119" spans="1:7" ht="14.25">
      <c r="A119" s="74" t="s">
        <v>20</v>
      </c>
      <c r="B119" s="74" t="s">
        <v>437</v>
      </c>
      <c r="C119" s="89" t="s">
        <v>466</v>
      </c>
      <c r="D119" s="74" t="s">
        <v>467</v>
      </c>
      <c r="E119" s="96"/>
      <c r="F119" s="59"/>
      <c r="G119" s="62"/>
    </row>
    <row r="120" spans="1:7" ht="14.25">
      <c r="A120" s="74" t="s">
        <v>20</v>
      </c>
      <c r="B120" s="74" t="s">
        <v>437</v>
      </c>
      <c r="C120" s="89" t="s">
        <v>468</v>
      </c>
      <c r="D120" s="74" t="s">
        <v>469</v>
      </c>
      <c r="E120" s="96"/>
      <c r="F120" s="59"/>
      <c r="G120" s="62"/>
    </row>
    <row r="121" spans="1:7" ht="14.25">
      <c r="A121" s="74" t="s">
        <v>20</v>
      </c>
      <c r="B121" s="74" t="s">
        <v>437</v>
      </c>
      <c r="C121" s="89" t="s">
        <v>470</v>
      </c>
      <c r="D121" s="74" t="s">
        <v>471</v>
      </c>
      <c r="E121" s="96"/>
      <c r="F121" s="59"/>
      <c r="G121" s="62"/>
    </row>
    <row r="122" spans="1:7" ht="14.25">
      <c r="A122" s="74" t="s">
        <v>20</v>
      </c>
      <c r="B122" s="74" t="s">
        <v>437</v>
      </c>
      <c r="C122" s="89" t="s">
        <v>472</v>
      </c>
      <c r="D122" s="74" t="s">
        <v>473</v>
      </c>
      <c r="E122" s="96"/>
      <c r="F122" s="59"/>
      <c r="G122" s="62"/>
    </row>
    <row r="123" spans="1:7" ht="14.25">
      <c r="A123" s="74" t="s">
        <v>20</v>
      </c>
      <c r="B123" s="74" t="s">
        <v>437</v>
      </c>
      <c r="C123" s="89" t="s">
        <v>474</v>
      </c>
      <c r="D123" s="74" t="s">
        <v>475</v>
      </c>
      <c r="E123" s="96"/>
      <c r="F123" s="59"/>
      <c r="G123" s="62"/>
    </row>
    <row r="124" spans="1:7" ht="14.25">
      <c r="A124" s="74" t="s">
        <v>20</v>
      </c>
      <c r="B124" s="74" t="s">
        <v>437</v>
      </c>
      <c r="C124" s="89" t="s">
        <v>476</v>
      </c>
      <c r="D124" s="74" t="s">
        <v>477</v>
      </c>
      <c r="E124" s="96"/>
      <c r="F124" s="59"/>
      <c r="G124" s="62"/>
    </row>
    <row r="125" spans="1:7" ht="14.25">
      <c r="A125" s="74" t="s">
        <v>20</v>
      </c>
      <c r="B125" s="74" t="s">
        <v>437</v>
      </c>
      <c r="C125" s="89" t="s">
        <v>478</v>
      </c>
      <c r="D125" s="74" t="s">
        <v>479</v>
      </c>
      <c r="E125" s="96"/>
      <c r="F125" s="59"/>
      <c r="G125" s="62"/>
    </row>
    <row r="126" spans="1:7" ht="14.25">
      <c r="A126" s="74" t="s">
        <v>20</v>
      </c>
      <c r="B126" s="74" t="s">
        <v>437</v>
      </c>
      <c r="C126" s="89" t="s">
        <v>480</v>
      </c>
      <c r="D126" s="74" t="s">
        <v>481</v>
      </c>
      <c r="E126" s="96"/>
      <c r="F126" s="59"/>
      <c r="G126" s="62"/>
    </row>
    <row r="127" spans="1:7" ht="14.25">
      <c r="A127" s="74" t="s">
        <v>20</v>
      </c>
      <c r="B127" s="74" t="s">
        <v>437</v>
      </c>
      <c r="C127" s="89" t="s">
        <v>482</v>
      </c>
      <c r="D127" s="74" t="s">
        <v>483</v>
      </c>
      <c r="E127" s="96"/>
      <c r="F127" s="59"/>
      <c r="G127" s="62"/>
    </row>
    <row r="128" spans="1:7" ht="14.25">
      <c r="A128" s="74" t="s">
        <v>20</v>
      </c>
      <c r="B128" s="74" t="s">
        <v>437</v>
      </c>
      <c r="C128" s="89" t="s">
        <v>484</v>
      </c>
      <c r="D128" s="74" t="s">
        <v>485</v>
      </c>
      <c r="E128" s="96"/>
      <c r="F128" s="59"/>
      <c r="G128" s="62"/>
    </row>
    <row r="129" spans="1:7" ht="14.25">
      <c r="A129" s="74" t="s">
        <v>20</v>
      </c>
      <c r="B129" s="74" t="s">
        <v>437</v>
      </c>
      <c r="C129" s="89" t="s">
        <v>486</v>
      </c>
      <c r="D129" s="74" t="s">
        <v>487</v>
      </c>
      <c r="E129" s="96"/>
      <c r="F129" s="74"/>
      <c r="G129" s="74"/>
    </row>
    <row r="130" spans="1:7" ht="14.25">
      <c r="A130" s="74" t="s">
        <v>20</v>
      </c>
      <c r="B130" s="74" t="s">
        <v>437</v>
      </c>
      <c r="C130" s="89" t="s">
        <v>488</v>
      </c>
      <c r="D130" s="74" t="s">
        <v>489</v>
      </c>
      <c r="E130" s="96"/>
      <c r="F130" s="59"/>
      <c r="G130" s="62"/>
    </row>
    <row r="131" spans="1:7" ht="14.25">
      <c r="A131" s="74" t="s">
        <v>20</v>
      </c>
      <c r="B131" s="74" t="s">
        <v>437</v>
      </c>
      <c r="C131" s="89" t="s">
        <v>490</v>
      </c>
      <c r="D131" s="74" t="s">
        <v>491</v>
      </c>
      <c r="E131" s="96"/>
      <c r="F131" s="59"/>
      <c r="G131" s="62"/>
    </row>
    <row r="132" spans="1:7" ht="14.25">
      <c r="A132" s="74" t="s">
        <v>20</v>
      </c>
      <c r="B132" s="74" t="s">
        <v>437</v>
      </c>
      <c r="C132" s="89" t="s">
        <v>492</v>
      </c>
      <c r="D132" s="74" t="s">
        <v>493</v>
      </c>
      <c r="E132" s="96"/>
      <c r="F132" s="59"/>
      <c r="G132" s="62"/>
    </row>
    <row r="133" spans="1:7" ht="14.25">
      <c r="A133" s="74" t="s">
        <v>20</v>
      </c>
      <c r="B133" s="74" t="s">
        <v>437</v>
      </c>
      <c r="C133" s="89" t="s">
        <v>494</v>
      </c>
      <c r="D133" s="74" t="s">
        <v>495</v>
      </c>
      <c r="E133" s="96"/>
      <c r="F133" s="59"/>
      <c r="G133" s="62"/>
    </row>
    <row r="134" spans="1:7" ht="14.25">
      <c r="A134" s="74" t="s">
        <v>20</v>
      </c>
      <c r="B134" s="74" t="s">
        <v>437</v>
      </c>
      <c r="C134" s="89" t="s">
        <v>496</v>
      </c>
      <c r="D134" s="74" t="s">
        <v>45</v>
      </c>
      <c r="E134" s="96"/>
      <c r="F134" s="59"/>
      <c r="G134" s="62"/>
    </row>
    <row r="135" spans="1:7" ht="14.25">
      <c r="A135" s="74" t="s">
        <v>20</v>
      </c>
      <c r="B135" s="74" t="s">
        <v>437</v>
      </c>
      <c r="C135" s="89" t="s">
        <v>497</v>
      </c>
      <c r="D135" s="74" t="s">
        <v>498</v>
      </c>
      <c r="E135" s="96"/>
      <c r="F135" s="59"/>
      <c r="G135" s="62"/>
    </row>
    <row r="136" spans="1:7" ht="14.25">
      <c r="A136" s="74" t="s">
        <v>20</v>
      </c>
      <c r="B136" s="74" t="s">
        <v>437</v>
      </c>
      <c r="C136" s="89" t="s">
        <v>499</v>
      </c>
      <c r="D136" s="74" t="s">
        <v>500</v>
      </c>
      <c r="E136" s="96"/>
      <c r="F136" s="59"/>
      <c r="G136" s="62"/>
    </row>
    <row r="137" spans="1:7" ht="14.25">
      <c r="A137" s="74" t="s">
        <v>20</v>
      </c>
      <c r="B137" s="74" t="s">
        <v>437</v>
      </c>
      <c r="C137" s="89" t="s">
        <v>501</v>
      </c>
      <c r="D137" s="74" t="s">
        <v>502</v>
      </c>
      <c r="E137" s="96"/>
      <c r="F137" s="59"/>
      <c r="G137" s="62"/>
    </row>
    <row r="138" spans="1:7" ht="14.25">
      <c r="A138" s="74" t="s">
        <v>20</v>
      </c>
      <c r="B138" s="74" t="s">
        <v>437</v>
      </c>
      <c r="C138" s="89" t="s">
        <v>503</v>
      </c>
      <c r="D138" s="74" t="s">
        <v>504</v>
      </c>
      <c r="E138" s="96"/>
      <c r="F138" s="59"/>
      <c r="G138" s="62"/>
    </row>
    <row r="139" spans="1:7" ht="14.25">
      <c r="A139" s="74" t="s">
        <v>20</v>
      </c>
      <c r="B139" s="74" t="s">
        <v>437</v>
      </c>
      <c r="C139" s="89" t="s">
        <v>505</v>
      </c>
      <c r="D139" s="74" t="s">
        <v>506</v>
      </c>
      <c r="E139" s="96"/>
      <c r="F139" s="59"/>
      <c r="G139" s="62"/>
    </row>
    <row r="140" spans="1:7" ht="14.25">
      <c r="A140" s="74" t="s">
        <v>20</v>
      </c>
      <c r="B140" s="74" t="s">
        <v>437</v>
      </c>
      <c r="C140" s="89" t="s">
        <v>507</v>
      </c>
      <c r="D140" s="74" t="s">
        <v>508</v>
      </c>
      <c r="E140" s="96"/>
      <c r="F140" s="59"/>
      <c r="G140" s="62"/>
    </row>
    <row r="141" spans="1:7" ht="14.25">
      <c r="A141" s="74" t="s">
        <v>20</v>
      </c>
      <c r="B141" s="74" t="s">
        <v>437</v>
      </c>
      <c r="C141" s="89" t="s">
        <v>509</v>
      </c>
      <c r="D141" s="74" t="s">
        <v>510</v>
      </c>
      <c r="E141" s="96"/>
      <c r="F141" s="59"/>
      <c r="G141" s="62"/>
    </row>
    <row r="142" spans="1:7" ht="14.25">
      <c r="A142" s="74" t="s">
        <v>20</v>
      </c>
      <c r="B142" s="74" t="s">
        <v>437</v>
      </c>
      <c r="C142" s="89" t="s">
        <v>511</v>
      </c>
      <c r="D142" s="74" t="s">
        <v>512</v>
      </c>
      <c r="E142" s="96"/>
      <c r="F142" s="59"/>
      <c r="G142" s="62"/>
    </row>
    <row r="143" spans="1:7" ht="14.25">
      <c r="A143" s="74" t="s">
        <v>20</v>
      </c>
      <c r="B143" s="74" t="s">
        <v>437</v>
      </c>
      <c r="C143" s="89" t="s">
        <v>513</v>
      </c>
      <c r="D143" s="74" t="s">
        <v>514</v>
      </c>
      <c r="E143" s="96"/>
      <c r="F143" s="59"/>
      <c r="G143" s="62"/>
    </row>
    <row r="144" spans="1:7" ht="14.25">
      <c r="A144" s="74" t="s">
        <v>20</v>
      </c>
      <c r="B144" s="74" t="s">
        <v>437</v>
      </c>
      <c r="C144" s="89" t="s">
        <v>515</v>
      </c>
      <c r="D144" s="74" t="s">
        <v>516</v>
      </c>
      <c r="E144" s="96"/>
      <c r="F144" s="59"/>
      <c r="G144" s="62"/>
    </row>
    <row r="145" spans="1:7" ht="14.25">
      <c r="A145" s="74" t="s">
        <v>20</v>
      </c>
      <c r="B145" s="74" t="s">
        <v>517</v>
      </c>
      <c r="C145" s="89" t="s">
        <v>518</v>
      </c>
      <c r="D145" s="74" t="s">
        <v>78</v>
      </c>
      <c r="E145" s="96"/>
      <c r="F145" s="59"/>
      <c r="G145" s="62"/>
    </row>
    <row r="146" spans="1:7" ht="14.25">
      <c r="A146" s="74" t="s">
        <v>20</v>
      </c>
      <c r="B146" s="74" t="s">
        <v>517</v>
      </c>
      <c r="C146" s="89" t="s">
        <v>519</v>
      </c>
      <c r="D146" s="74" t="s">
        <v>520</v>
      </c>
      <c r="E146" s="96"/>
      <c r="F146" s="59"/>
      <c r="G146" s="62"/>
    </row>
    <row r="147" spans="1:7" ht="14.25">
      <c r="A147" s="74" t="s">
        <v>20</v>
      </c>
      <c r="B147" s="74" t="s">
        <v>517</v>
      </c>
      <c r="C147" s="89" t="s">
        <v>521</v>
      </c>
      <c r="D147" s="74" t="s">
        <v>522</v>
      </c>
      <c r="E147" s="96"/>
      <c r="F147" s="59"/>
      <c r="G147" s="62"/>
    </row>
    <row r="148" spans="1:7" ht="14.25">
      <c r="A148" s="74" t="s">
        <v>20</v>
      </c>
      <c r="B148" s="74" t="s">
        <v>517</v>
      </c>
      <c r="C148" s="89" t="s">
        <v>523</v>
      </c>
      <c r="D148" s="74" t="s">
        <v>524</v>
      </c>
      <c r="E148" s="96"/>
      <c r="F148" s="59"/>
      <c r="G148" s="62"/>
    </row>
    <row r="149" spans="1:7" ht="14.25">
      <c r="A149" s="74" t="s">
        <v>20</v>
      </c>
      <c r="B149" s="74" t="s">
        <v>517</v>
      </c>
      <c r="C149" s="89" t="s">
        <v>525</v>
      </c>
      <c r="D149" s="74" t="s">
        <v>526</v>
      </c>
      <c r="E149" s="96"/>
      <c r="F149" s="59"/>
      <c r="G149" s="62"/>
    </row>
    <row r="150" spans="1:7" ht="14.25">
      <c r="A150" s="74" t="s">
        <v>20</v>
      </c>
      <c r="B150" s="74" t="s">
        <v>517</v>
      </c>
      <c r="C150" s="89" t="s">
        <v>527</v>
      </c>
      <c r="D150" s="74" t="s">
        <v>528</v>
      </c>
      <c r="E150" s="96"/>
      <c r="F150" s="59"/>
      <c r="G150" s="62"/>
    </row>
    <row r="151" spans="1:7" ht="14.25">
      <c r="A151" s="74" t="s">
        <v>20</v>
      </c>
      <c r="B151" s="74" t="s">
        <v>517</v>
      </c>
      <c r="C151" s="89" t="s">
        <v>529</v>
      </c>
      <c r="D151" s="74" t="s">
        <v>530</v>
      </c>
      <c r="E151" s="96"/>
      <c r="F151" s="59"/>
      <c r="G151" s="62"/>
    </row>
    <row r="152" spans="1:7" ht="14.25">
      <c r="A152" s="74" t="s">
        <v>20</v>
      </c>
      <c r="B152" s="74" t="s">
        <v>517</v>
      </c>
      <c r="C152" s="89" t="s">
        <v>531</v>
      </c>
      <c r="D152" s="74" t="s">
        <v>532</v>
      </c>
      <c r="E152" s="96"/>
      <c r="F152" s="59"/>
      <c r="G152" s="62"/>
    </row>
    <row r="153" spans="1:7" ht="14.25">
      <c r="A153" s="74" t="s">
        <v>20</v>
      </c>
      <c r="B153" s="74" t="s">
        <v>517</v>
      </c>
      <c r="C153" s="89" t="s">
        <v>533</v>
      </c>
      <c r="D153" s="74" t="s">
        <v>534</v>
      </c>
      <c r="E153" s="96"/>
      <c r="F153" s="59"/>
      <c r="G153" s="62"/>
    </row>
    <row r="154" spans="1:7" ht="14.25">
      <c r="A154" s="74" t="s">
        <v>20</v>
      </c>
      <c r="B154" s="74" t="s">
        <v>517</v>
      </c>
      <c r="C154" s="89" t="s">
        <v>535</v>
      </c>
      <c r="D154" s="74" t="s">
        <v>536</v>
      </c>
      <c r="E154" s="96"/>
      <c r="F154" s="59"/>
      <c r="G154" s="62"/>
    </row>
    <row r="155" spans="1:7" ht="14.25">
      <c r="A155" s="74" t="s">
        <v>20</v>
      </c>
      <c r="B155" s="74" t="s">
        <v>517</v>
      </c>
      <c r="C155" s="89" t="s">
        <v>537</v>
      </c>
      <c r="D155" s="74" t="s">
        <v>538</v>
      </c>
      <c r="E155" s="96"/>
      <c r="F155" s="59"/>
      <c r="G155" s="62"/>
    </row>
    <row r="156" spans="1:7" ht="14.25">
      <c r="A156" s="74" t="s">
        <v>20</v>
      </c>
      <c r="B156" s="74" t="s">
        <v>517</v>
      </c>
      <c r="C156" s="89" t="s">
        <v>539</v>
      </c>
      <c r="D156" s="74" t="s">
        <v>540</v>
      </c>
      <c r="E156" s="96"/>
      <c r="F156" s="59"/>
      <c r="G156" s="62"/>
    </row>
    <row r="157" spans="1:7" ht="14.25">
      <c r="A157" s="74" t="s">
        <v>20</v>
      </c>
      <c r="B157" s="74" t="s">
        <v>517</v>
      </c>
      <c r="C157" s="89" t="s">
        <v>541</v>
      </c>
      <c r="D157" s="74" t="s">
        <v>542</v>
      </c>
      <c r="E157" s="96"/>
      <c r="F157" s="59"/>
      <c r="G157" s="62"/>
    </row>
    <row r="158" spans="1:7" ht="14.25">
      <c r="A158" s="74" t="s">
        <v>20</v>
      </c>
      <c r="B158" s="74" t="s">
        <v>517</v>
      </c>
      <c r="C158" s="89" t="s">
        <v>543</v>
      </c>
      <c r="D158" s="74" t="s">
        <v>49</v>
      </c>
      <c r="E158" s="96"/>
      <c r="F158" s="59"/>
      <c r="G158" s="62"/>
    </row>
    <row r="159" spans="1:7" ht="14.25">
      <c r="A159" s="74" t="s">
        <v>20</v>
      </c>
      <c r="B159" s="74" t="s">
        <v>517</v>
      </c>
      <c r="C159" s="89" t="s">
        <v>544</v>
      </c>
      <c r="D159" s="74" t="s">
        <v>545</v>
      </c>
      <c r="E159" s="96"/>
      <c r="F159" s="59"/>
      <c r="G159" s="62"/>
    </row>
    <row r="160" spans="1:7" ht="14.25">
      <c r="A160" s="74" t="s">
        <v>20</v>
      </c>
      <c r="B160" s="74" t="s">
        <v>517</v>
      </c>
      <c r="C160" s="89" t="s">
        <v>546</v>
      </c>
      <c r="D160" s="74" t="s">
        <v>547</v>
      </c>
      <c r="E160" s="96"/>
      <c r="F160" s="59"/>
      <c r="G160" s="62"/>
    </row>
    <row r="161" spans="1:7" ht="14.25">
      <c r="A161" s="74" t="s">
        <v>20</v>
      </c>
      <c r="B161" s="74" t="s">
        <v>517</v>
      </c>
      <c r="C161" s="89" t="s">
        <v>548</v>
      </c>
      <c r="D161" s="74" t="s">
        <v>549</v>
      </c>
      <c r="E161" s="96"/>
      <c r="F161" s="59"/>
      <c r="G161" s="62"/>
    </row>
    <row r="162" spans="1:7" ht="14.25">
      <c r="A162" s="74" t="s">
        <v>20</v>
      </c>
      <c r="B162" s="74" t="s">
        <v>517</v>
      </c>
      <c r="C162" s="89" t="s">
        <v>550</v>
      </c>
      <c r="D162" s="74" t="s">
        <v>551</v>
      </c>
      <c r="E162" s="96"/>
      <c r="F162" s="59"/>
      <c r="G162" s="62"/>
    </row>
    <row r="163" spans="1:7" ht="14.25">
      <c r="A163" s="74" t="s">
        <v>20</v>
      </c>
      <c r="B163" s="74" t="s">
        <v>517</v>
      </c>
      <c r="C163" s="89" t="s">
        <v>552</v>
      </c>
      <c r="D163" s="74" t="s">
        <v>553</v>
      </c>
      <c r="E163" s="96"/>
      <c r="F163" s="59"/>
      <c r="G163" s="62"/>
    </row>
    <row r="164" spans="1:7" ht="14.25">
      <c r="A164" s="74" t="s">
        <v>20</v>
      </c>
      <c r="B164" s="74" t="s">
        <v>517</v>
      </c>
      <c r="C164" s="89" t="s">
        <v>554</v>
      </c>
      <c r="D164" s="74" t="s">
        <v>555</v>
      </c>
      <c r="E164" s="96"/>
      <c r="F164" s="59"/>
      <c r="G164" s="62"/>
    </row>
    <row r="165" spans="1:7" ht="14.25">
      <c r="A165" s="74" t="s">
        <v>20</v>
      </c>
      <c r="B165" s="74" t="s">
        <v>517</v>
      </c>
      <c r="C165" s="89" t="s">
        <v>556</v>
      </c>
      <c r="D165" s="74" t="s">
        <v>557</v>
      </c>
      <c r="E165" s="96"/>
      <c r="F165" s="59"/>
      <c r="G165" s="62"/>
    </row>
    <row r="166" spans="1:7" ht="14.25">
      <c r="A166" s="74" t="s">
        <v>20</v>
      </c>
      <c r="B166" s="74" t="s">
        <v>517</v>
      </c>
      <c r="C166" s="89" t="s">
        <v>558</v>
      </c>
      <c r="D166" s="74" t="s">
        <v>559</v>
      </c>
      <c r="E166" s="96"/>
      <c r="F166" s="59"/>
      <c r="G166" s="62"/>
    </row>
    <row r="167" spans="1:7" ht="14.25">
      <c r="A167" s="74" t="s">
        <v>20</v>
      </c>
      <c r="B167" s="74" t="s">
        <v>517</v>
      </c>
      <c r="C167" s="89" t="s">
        <v>560</v>
      </c>
      <c r="D167" s="74" t="s">
        <v>561</v>
      </c>
      <c r="E167" s="96"/>
      <c r="F167" s="59"/>
      <c r="G167" s="62"/>
    </row>
    <row r="168" spans="1:7" ht="14.25">
      <c r="A168" s="74" t="s">
        <v>20</v>
      </c>
      <c r="B168" s="74" t="s">
        <v>517</v>
      </c>
      <c r="C168" s="89" t="s">
        <v>562</v>
      </c>
      <c r="D168" s="74" t="s">
        <v>563</v>
      </c>
      <c r="E168" s="96"/>
      <c r="F168" s="59"/>
      <c r="G168" s="62"/>
    </row>
    <row r="169" spans="1:7" ht="14.25">
      <c r="A169" s="74" t="s">
        <v>20</v>
      </c>
      <c r="B169" s="74" t="s">
        <v>517</v>
      </c>
      <c r="C169" s="89" t="s">
        <v>564</v>
      </c>
      <c r="D169" s="74" t="s">
        <v>565</v>
      </c>
      <c r="E169" s="96"/>
      <c r="F169" s="59"/>
      <c r="G169" s="62"/>
    </row>
    <row r="170" spans="1:7" ht="14.25">
      <c r="A170" s="74" t="s">
        <v>20</v>
      </c>
      <c r="B170" s="74" t="s">
        <v>517</v>
      </c>
      <c r="C170" s="89" t="s">
        <v>566</v>
      </c>
      <c r="D170" s="74" t="s">
        <v>567</v>
      </c>
      <c r="E170" s="96"/>
      <c r="F170" s="59"/>
      <c r="G170" s="62"/>
    </row>
    <row r="171" spans="1:7" ht="14.25">
      <c r="A171" s="74" t="s">
        <v>20</v>
      </c>
      <c r="B171" s="74" t="s">
        <v>517</v>
      </c>
      <c r="C171" s="89" t="s">
        <v>568</v>
      </c>
      <c r="D171" s="74" t="s">
        <v>569</v>
      </c>
      <c r="E171" s="96"/>
      <c r="F171" s="59"/>
      <c r="G171" s="62"/>
    </row>
    <row r="172" spans="1:7" ht="14.25">
      <c r="A172" s="74" t="s">
        <v>20</v>
      </c>
      <c r="B172" s="74" t="s">
        <v>517</v>
      </c>
      <c r="C172" s="89" t="s">
        <v>570</v>
      </c>
      <c r="D172" s="74" t="s">
        <v>571</v>
      </c>
      <c r="E172" s="96"/>
      <c r="F172" s="59"/>
      <c r="G172" s="62"/>
    </row>
    <row r="173" spans="1:7" ht="14.25">
      <c r="A173" s="74" t="s">
        <v>20</v>
      </c>
      <c r="B173" s="74" t="s">
        <v>517</v>
      </c>
      <c r="C173" s="89" t="s">
        <v>572</v>
      </c>
      <c r="D173" s="74" t="s">
        <v>573</v>
      </c>
      <c r="E173" s="96"/>
      <c r="F173" s="59"/>
      <c r="G173" s="62"/>
    </row>
    <row r="174" spans="1:7" ht="14.25">
      <c r="A174" s="74" t="s">
        <v>20</v>
      </c>
      <c r="B174" s="74" t="s">
        <v>517</v>
      </c>
      <c r="C174" s="89" t="s">
        <v>574</v>
      </c>
      <c r="D174" s="74" t="s">
        <v>575</v>
      </c>
      <c r="E174" s="96"/>
      <c r="F174" s="59"/>
      <c r="G174" s="62"/>
    </row>
    <row r="175" spans="1:7" ht="14.25">
      <c r="A175" s="74" t="s">
        <v>20</v>
      </c>
      <c r="B175" s="74" t="s">
        <v>517</v>
      </c>
      <c r="C175" s="89" t="s">
        <v>576</v>
      </c>
      <c r="D175" s="74" t="s">
        <v>577</v>
      </c>
      <c r="E175" s="96"/>
      <c r="F175" s="59"/>
      <c r="G175" s="62"/>
    </row>
    <row r="176" spans="1:7" ht="14.25">
      <c r="A176" s="74" t="s">
        <v>20</v>
      </c>
      <c r="B176" s="74" t="s">
        <v>578</v>
      </c>
      <c r="C176" s="89" t="s">
        <v>579</v>
      </c>
      <c r="D176" s="74" t="s">
        <v>580</v>
      </c>
      <c r="E176" s="96"/>
      <c r="F176" s="59"/>
      <c r="G176" s="62"/>
    </row>
    <row r="177" spans="1:7" ht="14.25">
      <c r="A177" s="74" t="s">
        <v>20</v>
      </c>
      <c r="B177" s="74" t="s">
        <v>578</v>
      </c>
      <c r="C177" s="89" t="s">
        <v>581</v>
      </c>
      <c r="D177" s="74" t="s">
        <v>582</v>
      </c>
      <c r="E177" s="96"/>
      <c r="F177" s="59"/>
      <c r="G177" s="62"/>
    </row>
    <row r="178" spans="1:7" ht="14.25">
      <c r="A178" s="74" t="s">
        <v>20</v>
      </c>
      <c r="B178" s="74" t="s">
        <v>578</v>
      </c>
      <c r="C178" s="89" t="s">
        <v>583</v>
      </c>
      <c r="D178" s="74" t="s">
        <v>584</v>
      </c>
      <c r="E178" s="96"/>
      <c r="F178" s="59"/>
      <c r="G178" s="62"/>
    </row>
    <row r="179" spans="1:7" ht="14.25">
      <c r="A179" s="74" t="s">
        <v>20</v>
      </c>
      <c r="B179" s="74" t="s">
        <v>578</v>
      </c>
      <c r="C179" s="89" t="s">
        <v>585</v>
      </c>
      <c r="D179" s="74" t="s">
        <v>586</v>
      </c>
      <c r="E179" s="96"/>
      <c r="F179" s="59"/>
      <c r="G179" s="62"/>
    </row>
    <row r="180" spans="1:7" ht="14.25">
      <c r="A180" s="74" t="s">
        <v>20</v>
      </c>
      <c r="B180" s="74" t="s">
        <v>578</v>
      </c>
      <c r="C180" s="89" t="s">
        <v>587</v>
      </c>
      <c r="D180" s="74" t="s">
        <v>588</v>
      </c>
      <c r="E180" s="96"/>
      <c r="F180" s="59"/>
      <c r="G180" s="62"/>
    </row>
    <row r="181" spans="1:7" ht="14.25">
      <c r="A181" s="74" t="s">
        <v>20</v>
      </c>
      <c r="B181" s="74" t="s">
        <v>578</v>
      </c>
      <c r="C181" s="89" t="s">
        <v>589</v>
      </c>
      <c r="D181" s="74" t="s">
        <v>590</v>
      </c>
      <c r="E181" s="96"/>
      <c r="F181" s="59"/>
      <c r="G181" s="62"/>
    </row>
    <row r="182" spans="1:7" ht="14.25">
      <c r="A182" s="74" t="s">
        <v>20</v>
      </c>
      <c r="B182" s="74" t="s">
        <v>578</v>
      </c>
      <c r="C182" s="89" t="s">
        <v>591</v>
      </c>
      <c r="D182" s="74" t="s">
        <v>592</v>
      </c>
      <c r="E182" s="96"/>
      <c r="F182" s="59"/>
      <c r="G182" s="62"/>
    </row>
    <row r="183" spans="1:7" ht="14.25">
      <c r="A183" s="74" t="s">
        <v>20</v>
      </c>
      <c r="B183" s="74" t="s">
        <v>578</v>
      </c>
      <c r="C183" s="89" t="s">
        <v>593</v>
      </c>
      <c r="D183" s="74" t="s">
        <v>30</v>
      </c>
      <c r="E183" s="96"/>
      <c r="F183" s="59"/>
      <c r="G183" s="62"/>
    </row>
    <row r="184" spans="1:7" ht="14.25">
      <c r="A184" s="74" t="s">
        <v>20</v>
      </c>
      <c r="B184" s="74" t="s">
        <v>578</v>
      </c>
      <c r="C184" s="89" t="s">
        <v>594</v>
      </c>
      <c r="D184" s="74" t="s">
        <v>595</v>
      </c>
      <c r="E184" s="96"/>
      <c r="F184" s="59"/>
      <c r="G184" s="62"/>
    </row>
    <row r="185" spans="1:7" ht="14.25">
      <c r="A185" s="74" t="s">
        <v>20</v>
      </c>
      <c r="B185" s="74" t="s">
        <v>578</v>
      </c>
      <c r="C185" s="89" t="s">
        <v>596</v>
      </c>
      <c r="D185" s="74" t="s">
        <v>597</v>
      </c>
      <c r="E185" s="96"/>
      <c r="F185" s="59"/>
      <c r="G185" s="62"/>
    </row>
    <row r="186" spans="1:7" ht="14.25">
      <c r="A186" s="74" t="s">
        <v>20</v>
      </c>
      <c r="B186" s="74" t="s">
        <v>578</v>
      </c>
      <c r="C186" s="89" t="s">
        <v>598</v>
      </c>
      <c r="D186" s="74" t="s">
        <v>599</v>
      </c>
      <c r="E186" s="96"/>
      <c r="F186" s="59"/>
      <c r="G186" s="62"/>
    </row>
    <row r="187" spans="1:7" ht="14.25">
      <c r="A187" s="74" t="s">
        <v>20</v>
      </c>
      <c r="B187" s="74" t="s">
        <v>578</v>
      </c>
      <c r="C187" s="89" t="s">
        <v>600</v>
      </c>
      <c r="D187" s="74" t="s">
        <v>601</v>
      </c>
      <c r="E187" s="96"/>
      <c r="F187" s="59"/>
      <c r="G187" s="62"/>
    </row>
    <row r="188" spans="1:7" ht="14.25">
      <c r="A188" s="74" t="s">
        <v>20</v>
      </c>
      <c r="B188" s="74" t="s">
        <v>578</v>
      </c>
      <c r="C188" s="89" t="s">
        <v>602</v>
      </c>
      <c r="D188" s="74" t="s">
        <v>603</v>
      </c>
      <c r="E188" s="96"/>
      <c r="F188" s="59"/>
      <c r="G188" s="62"/>
    </row>
    <row r="189" spans="1:7" ht="14.25">
      <c r="A189" s="74" t="s">
        <v>20</v>
      </c>
      <c r="B189" s="74" t="s">
        <v>578</v>
      </c>
      <c r="C189" s="89" t="s">
        <v>604</v>
      </c>
      <c r="D189" s="74" t="s">
        <v>172</v>
      </c>
      <c r="E189" s="96"/>
      <c r="F189" s="59"/>
      <c r="G189" s="62"/>
    </row>
    <row r="190" spans="1:7" ht="14.25">
      <c r="A190" s="74" t="s">
        <v>20</v>
      </c>
      <c r="B190" s="74" t="s">
        <v>578</v>
      </c>
      <c r="C190" s="89" t="s">
        <v>605</v>
      </c>
      <c r="D190" s="74" t="s">
        <v>606</v>
      </c>
      <c r="E190" s="96"/>
      <c r="F190" s="59"/>
      <c r="G190" s="62"/>
    </row>
    <row r="191" spans="1:7" ht="14.25">
      <c r="A191" s="74" t="s">
        <v>20</v>
      </c>
      <c r="B191" s="74" t="s">
        <v>578</v>
      </c>
      <c r="C191" s="89" t="s">
        <v>607</v>
      </c>
      <c r="D191" s="74" t="s">
        <v>608</v>
      </c>
      <c r="E191" s="96"/>
      <c r="F191" s="59"/>
      <c r="G191" s="62"/>
    </row>
    <row r="192" spans="1:7" ht="14.25">
      <c r="A192" s="74" t="s">
        <v>20</v>
      </c>
      <c r="B192" s="74" t="s">
        <v>578</v>
      </c>
      <c r="C192" s="89" t="s">
        <v>609</v>
      </c>
      <c r="D192" s="74" t="s">
        <v>610</v>
      </c>
      <c r="E192" s="96"/>
      <c r="F192" s="59"/>
      <c r="G192" s="62"/>
    </row>
    <row r="193" spans="1:7" ht="14.25">
      <c r="A193" s="74" t="s">
        <v>20</v>
      </c>
      <c r="B193" s="74" t="s">
        <v>578</v>
      </c>
      <c r="C193" s="89" t="s">
        <v>611</v>
      </c>
      <c r="D193" s="74" t="s">
        <v>612</v>
      </c>
      <c r="E193" s="96"/>
      <c r="F193" s="59"/>
      <c r="G193" s="62"/>
    </row>
    <row r="194" spans="1:7" ht="14.25">
      <c r="A194" s="74" t="s">
        <v>20</v>
      </c>
      <c r="B194" s="74" t="s">
        <v>578</v>
      </c>
      <c r="C194" s="89" t="s">
        <v>613</v>
      </c>
      <c r="D194" s="74" t="s">
        <v>614</v>
      </c>
      <c r="E194" s="96"/>
      <c r="F194" s="59"/>
      <c r="G194" s="62"/>
    </row>
    <row r="195" spans="1:7" ht="14.25">
      <c r="A195" s="74" t="s">
        <v>20</v>
      </c>
      <c r="B195" s="74" t="s">
        <v>578</v>
      </c>
      <c r="C195" s="89" t="s">
        <v>615</v>
      </c>
      <c r="D195" s="74" t="s">
        <v>616</v>
      </c>
      <c r="E195" s="96"/>
      <c r="F195" s="59"/>
      <c r="G195" s="62"/>
    </row>
    <row r="196" spans="1:7" ht="14.25">
      <c r="A196" s="74" t="s">
        <v>20</v>
      </c>
      <c r="B196" s="74" t="s">
        <v>578</v>
      </c>
      <c r="C196" s="89" t="s">
        <v>617</v>
      </c>
      <c r="D196" s="74" t="s">
        <v>618</v>
      </c>
      <c r="E196" s="96"/>
      <c r="F196" s="59"/>
      <c r="G196" s="62"/>
    </row>
    <row r="197" spans="1:7" ht="14.25">
      <c r="A197" s="74" t="s">
        <v>20</v>
      </c>
      <c r="B197" s="74" t="s">
        <v>578</v>
      </c>
      <c r="C197" s="89" t="s">
        <v>619</v>
      </c>
      <c r="D197" s="74" t="s">
        <v>620</v>
      </c>
      <c r="E197" s="96"/>
      <c r="F197" s="59"/>
      <c r="G197" s="62"/>
    </row>
    <row r="198" spans="1:7" ht="14.25">
      <c r="A198" s="74" t="s">
        <v>20</v>
      </c>
      <c r="B198" s="74" t="s">
        <v>578</v>
      </c>
      <c r="C198" s="89" t="s">
        <v>621</v>
      </c>
      <c r="D198" s="74" t="s">
        <v>622</v>
      </c>
      <c r="E198" s="96"/>
      <c r="F198" s="59"/>
      <c r="G198" s="62"/>
    </row>
    <row r="199" spans="1:7" ht="14.25">
      <c r="A199" s="74" t="s">
        <v>20</v>
      </c>
      <c r="B199" s="74" t="s">
        <v>578</v>
      </c>
      <c r="C199" s="89" t="s">
        <v>623</v>
      </c>
      <c r="D199" s="74" t="s">
        <v>624</v>
      </c>
      <c r="E199" s="96"/>
      <c r="F199" s="59"/>
      <c r="G199" s="62"/>
    </row>
    <row r="200" spans="1:7" ht="14.25">
      <c r="A200" s="74" t="s">
        <v>20</v>
      </c>
      <c r="B200" s="74" t="s">
        <v>578</v>
      </c>
      <c r="C200" s="89" t="s">
        <v>625</v>
      </c>
      <c r="D200" s="74" t="s">
        <v>626</v>
      </c>
      <c r="E200" s="96"/>
      <c r="F200" s="59"/>
      <c r="G200" s="62"/>
    </row>
    <row r="201" spans="1:7" ht="14.25">
      <c r="A201" s="74" t="s">
        <v>20</v>
      </c>
      <c r="B201" s="74" t="s">
        <v>578</v>
      </c>
      <c r="C201" s="89" t="s">
        <v>627</v>
      </c>
      <c r="D201" s="74" t="s">
        <v>628</v>
      </c>
      <c r="E201" s="96"/>
      <c r="F201" s="59"/>
      <c r="G201" s="62"/>
    </row>
    <row r="202" spans="1:7" ht="14.25">
      <c r="A202" s="74" t="s">
        <v>20</v>
      </c>
      <c r="B202" s="74" t="s">
        <v>578</v>
      </c>
      <c r="C202" s="89" t="s">
        <v>629</v>
      </c>
      <c r="D202" s="74" t="s">
        <v>630</v>
      </c>
      <c r="E202" s="96"/>
      <c r="F202" s="59"/>
      <c r="G202" s="62"/>
    </row>
    <row r="203" spans="1:7" ht="14.25">
      <c r="A203" s="74" t="s">
        <v>20</v>
      </c>
      <c r="B203" s="74" t="s">
        <v>578</v>
      </c>
      <c r="C203" s="89" t="s">
        <v>631</v>
      </c>
      <c r="D203" s="74" t="s">
        <v>632</v>
      </c>
      <c r="E203" s="96"/>
      <c r="F203" s="59"/>
      <c r="G203" s="62"/>
    </row>
    <row r="204" spans="1:7" ht="14.25">
      <c r="A204" s="74" t="s">
        <v>20</v>
      </c>
      <c r="B204" s="74" t="s">
        <v>578</v>
      </c>
      <c r="C204" s="89" t="s">
        <v>633</v>
      </c>
      <c r="D204" s="74" t="s">
        <v>634</v>
      </c>
      <c r="E204" s="96"/>
      <c r="F204" s="59"/>
      <c r="G204" s="62"/>
    </row>
    <row r="205" spans="1:7" ht="14.25">
      <c r="A205" s="74" t="s">
        <v>20</v>
      </c>
      <c r="B205" s="74" t="s">
        <v>578</v>
      </c>
      <c r="C205" s="89" t="s">
        <v>635</v>
      </c>
      <c r="D205" s="74" t="s">
        <v>636</v>
      </c>
      <c r="E205" s="96"/>
      <c r="F205" s="59"/>
      <c r="G205" s="62"/>
    </row>
    <row r="206" spans="1:7" ht="14.25">
      <c r="A206" s="74" t="s">
        <v>20</v>
      </c>
      <c r="B206" s="74" t="s">
        <v>637</v>
      </c>
      <c r="C206" s="89" t="s">
        <v>638</v>
      </c>
      <c r="D206" s="74" t="s">
        <v>64</v>
      </c>
      <c r="E206" s="96"/>
      <c r="F206" s="59"/>
      <c r="G206" s="62"/>
    </row>
    <row r="207" spans="1:7" ht="14.25">
      <c r="A207" s="74" t="s">
        <v>20</v>
      </c>
      <c r="B207" s="74" t="s">
        <v>637</v>
      </c>
      <c r="C207" s="89" t="s">
        <v>639</v>
      </c>
      <c r="D207" s="74" t="s">
        <v>640</v>
      </c>
      <c r="E207" s="96"/>
      <c r="F207" s="59"/>
      <c r="G207" s="62"/>
    </row>
    <row r="208" spans="1:7" ht="14.25">
      <c r="A208" s="74" t="s">
        <v>20</v>
      </c>
      <c r="B208" s="74" t="s">
        <v>637</v>
      </c>
      <c r="C208" s="89" t="s">
        <v>641</v>
      </c>
      <c r="D208" s="74" t="s">
        <v>642</v>
      </c>
      <c r="E208" s="96"/>
      <c r="F208" s="59"/>
      <c r="G208" s="62"/>
    </row>
    <row r="209" spans="1:7" ht="14.25">
      <c r="A209" s="74" t="s">
        <v>20</v>
      </c>
      <c r="B209" s="74" t="s">
        <v>637</v>
      </c>
      <c r="C209" s="89" t="s">
        <v>643</v>
      </c>
      <c r="D209" s="74" t="s">
        <v>644</v>
      </c>
      <c r="E209" s="96"/>
      <c r="F209" s="59"/>
      <c r="G209" s="62"/>
    </row>
    <row r="210" spans="1:7" ht="14.25">
      <c r="A210" s="74" t="s">
        <v>20</v>
      </c>
      <c r="B210" s="74" t="s">
        <v>637</v>
      </c>
      <c r="C210" s="89" t="s">
        <v>645</v>
      </c>
      <c r="D210" s="74" t="s">
        <v>646</v>
      </c>
      <c r="E210" s="96"/>
      <c r="F210" s="59"/>
      <c r="G210" s="62"/>
    </row>
    <row r="211" spans="1:7" ht="14.25">
      <c r="A211" s="74" t="s">
        <v>20</v>
      </c>
      <c r="B211" s="74" t="s">
        <v>637</v>
      </c>
      <c r="C211" s="89" t="s">
        <v>647</v>
      </c>
      <c r="D211" s="74" t="s">
        <v>648</v>
      </c>
      <c r="E211" s="96"/>
      <c r="F211" s="59"/>
      <c r="G211" s="62"/>
    </row>
    <row r="212" spans="1:7" ht="14.25">
      <c r="A212" s="74" t="s">
        <v>20</v>
      </c>
      <c r="B212" s="74" t="s">
        <v>637</v>
      </c>
      <c r="C212" s="89" t="s">
        <v>649</v>
      </c>
      <c r="D212" s="74" t="s">
        <v>650</v>
      </c>
      <c r="E212" s="96"/>
      <c r="F212" s="59"/>
      <c r="G212" s="62"/>
    </row>
    <row r="213" spans="1:7" ht="14.25">
      <c r="A213" s="74" t="s">
        <v>20</v>
      </c>
      <c r="B213" s="74" t="s">
        <v>637</v>
      </c>
      <c r="C213" s="89" t="s">
        <v>651</v>
      </c>
      <c r="D213" s="74" t="s">
        <v>652</v>
      </c>
      <c r="E213" s="96"/>
      <c r="F213" s="59"/>
      <c r="G213" s="62"/>
    </row>
    <row r="214" spans="1:7" ht="14.25">
      <c r="A214" s="74" t="s">
        <v>20</v>
      </c>
      <c r="B214" s="74" t="s">
        <v>637</v>
      </c>
      <c r="C214" s="89" t="s">
        <v>653</v>
      </c>
      <c r="D214" s="74" t="s">
        <v>654</v>
      </c>
      <c r="E214" s="96"/>
      <c r="F214" s="59"/>
      <c r="G214" s="62"/>
    </row>
    <row r="215" spans="1:7" ht="14.25">
      <c r="A215" s="74" t="s">
        <v>20</v>
      </c>
      <c r="B215" s="74" t="s">
        <v>637</v>
      </c>
      <c r="C215" s="89" t="s">
        <v>655</v>
      </c>
      <c r="D215" s="74" t="s">
        <v>656</v>
      </c>
      <c r="E215" s="96"/>
      <c r="F215" s="59"/>
      <c r="G215" s="62"/>
    </row>
    <row r="216" spans="1:7" ht="14.25">
      <c r="A216" s="74" t="s">
        <v>20</v>
      </c>
      <c r="B216" s="74" t="s">
        <v>637</v>
      </c>
      <c r="C216" s="89" t="s">
        <v>657</v>
      </c>
      <c r="D216" s="74" t="s">
        <v>658</v>
      </c>
      <c r="E216" s="96"/>
      <c r="F216" s="59"/>
      <c r="G216" s="62"/>
    </row>
    <row r="217" spans="1:7" ht="14.25">
      <c r="A217" s="74" t="s">
        <v>20</v>
      </c>
      <c r="B217" s="74" t="s">
        <v>637</v>
      </c>
      <c r="C217" s="89" t="s">
        <v>659</v>
      </c>
      <c r="D217" s="74" t="s">
        <v>660</v>
      </c>
      <c r="E217" s="96"/>
      <c r="F217" s="59"/>
      <c r="G217" s="62"/>
    </row>
    <row r="218" spans="1:7" ht="14.25">
      <c r="A218" s="74" t="s">
        <v>20</v>
      </c>
      <c r="B218" s="74" t="s">
        <v>637</v>
      </c>
      <c r="C218" s="89" t="s">
        <v>661</v>
      </c>
      <c r="D218" s="74" t="s">
        <v>662</v>
      </c>
      <c r="E218" s="96"/>
      <c r="F218" s="59"/>
      <c r="G218" s="62"/>
    </row>
    <row r="219" spans="1:7" ht="14.25">
      <c r="A219" s="74" t="s">
        <v>20</v>
      </c>
      <c r="B219" s="74" t="s">
        <v>637</v>
      </c>
      <c r="C219" s="89" t="s">
        <v>663</v>
      </c>
      <c r="D219" s="74" t="s">
        <v>664</v>
      </c>
      <c r="E219" s="96"/>
      <c r="F219" s="59"/>
      <c r="G219" s="62"/>
    </row>
    <row r="220" spans="1:7" ht="14.25">
      <c r="A220" s="74" t="s">
        <v>20</v>
      </c>
      <c r="B220" s="74" t="s">
        <v>637</v>
      </c>
      <c r="C220" s="89" t="s">
        <v>665</v>
      </c>
      <c r="D220" s="74" t="s">
        <v>666</v>
      </c>
      <c r="E220" s="96"/>
      <c r="F220" s="59"/>
      <c r="G220" s="62"/>
    </row>
    <row r="221" spans="1:7" ht="14.25">
      <c r="A221" s="74" t="s">
        <v>20</v>
      </c>
      <c r="B221" s="74" t="s">
        <v>637</v>
      </c>
      <c r="C221" s="89" t="s">
        <v>667</v>
      </c>
      <c r="D221" s="74" t="s">
        <v>668</v>
      </c>
      <c r="E221" s="96"/>
      <c r="F221" s="59"/>
      <c r="G221" s="62"/>
    </row>
    <row r="222" spans="1:7" ht="14.25">
      <c r="A222" s="74" t="s">
        <v>20</v>
      </c>
      <c r="B222" s="74" t="s">
        <v>637</v>
      </c>
      <c r="C222" s="89" t="s">
        <v>669</v>
      </c>
      <c r="D222" s="74" t="s">
        <v>670</v>
      </c>
      <c r="E222" s="96"/>
      <c r="F222" s="59"/>
      <c r="G222" s="62"/>
    </row>
    <row r="223" spans="1:7" ht="14.25">
      <c r="A223" s="74" t="s">
        <v>20</v>
      </c>
      <c r="B223" s="74" t="s">
        <v>637</v>
      </c>
      <c r="C223" s="89" t="s">
        <v>671</v>
      </c>
      <c r="D223" s="74" t="s">
        <v>672</v>
      </c>
      <c r="E223" s="96"/>
      <c r="F223" s="59"/>
      <c r="G223" s="62"/>
    </row>
    <row r="224" spans="1:7" ht="14.25">
      <c r="A224" s="74" t="s">
        <v>20</v>
      </c>
      <c r="B224" s="74" t="s">
        <v>637</v>
      </c>
      <c r="C224" s="89" t="s">
        <v>673</v>
      </c>
      <c r="D224" s="74" t="s">
        <v>674</v>
      </c>
      <c r="E224" s="96"/>
      <c r="F224" s="59"/>
      <c r="G224" s="62"/>
    </row>
    <row r="225" spans="1:7" ht="14.25">
      <c r="A225" s="74" t="s">
        <v>20</v>
      </c>
      <c r="B225" s="74" t="s">
        <v>637</v>
      </c>
      <c r="C225" s="89" t="s">
        <v>675</v>
      </c>
      <c r="D225" s="74" t="s">
        <v>676</v>
      </c>
      <c r="E225" s="96"/>
      <c r="F225" s="59"/>
      <c r="G225" s="62"/>
    </row>
    <row r="226" spans="1:7" ht="14.25">
      <c r="A226" s="74" t="s">
        <v>20</v>
      </c>
      <c r="B226" s="74" t="s">
        <v>637</v>
      </c>
      <c r="C226" s="89" t="s">
        <v>677</v>
      </c>
      <c r="D226" s="74" t="s">
        <v>678</v>
      </c>
      <c r="E226" s="96"/>
      <c r="F226" s="59"/>
      <c r="G226" s="62"/>
    </row>
    <row r="227" spans="1:7" ht="14.25">
      <c r="A227" s="74" t="s">
        <v>20</v>
      </c>
      <c r="B227" s="74" t="s">
        <v>637</v>
      </c>
      <c r="C227" s="89" t="s">
        <v>679</v>
      </c>
      <c r="D227" s="74" t="s">
        <v>680</v>
      </c>
      <c r="E227" s="96"/>
      <c r="F227" s="59"/>
      <c r="G227" s="62"/>
    </row>
    <row r="228" spans="1:7" ht="14.25">
      <c r="A228" s="74" t="s">
        <v>20</v>
      </c>
      <c r="B228" s="74" t="s">
        <v>637</v>
      </c>
      <c r="C228" s="89" t="s">
        <v>681</v>
      </c>
      <c r="D228" s="74" t="s">
        <v>682</v>
      </c>
      <c r="E228" s="96"/>
      <c r="F228" s="59"/>
      <c r="G228" s="62"/>
    </row>
    <row r="229" spans="1:7" ht="14.25">
      <c r="A229" s="74" t="s">
        <v>20</v>
      </c>
      <c r="B229" s="74" t="s">
        <v>637</v>
      </c>
      <c r="C229" s="89" t="s">
        <v>683</v>
      </c>
      <c r="D229" s="74" t="s">
        <v>684</v>
      </c>
      <c r="E229" s="96"/>
      <c r="F229" s="59"/>
      <c r="G229" s="62"/>
    </row>
    <row r="230" spans="1:7" ht="14.25">
      <c r="A230" s="74" t="s">
        <v>20</v>
      </c>
      <c r="B230" s="74" t="s">
        <v>637</v>
      </c>
      <c r="C230" s="89" t="s">
        <v>685</v>
      </c>
      <c r="D230" s="74" t="s">
        <v>686</v>
      </c>
      <c r="E230" s="96"/>
      <c r="F230" s="59"/>
      <c r="G230" s="62"/>
    </row>
    <row r="231" spans="1:7" ht="14.25">
      <c r="A231" s="74" t="s">
        <v>20</v>
      </c>
      <c r="B231" s="74" t="s">
        <v>637</v>
      </c>
      <c r="C231" s="89" t="s">
        <v>687</v>
      </c>
      <c r="D231" s="74" t="s">
        <v>688</v>
      </c>
      <c r="E231" s="96"/>
      <c r="F231" s="59"/>
      <c r="G231" s="62"/>
    </row>
    <row r="232" spans="1:7" ht="14.25">
      <c r="A232" s="74" t="s">
        <v>20</v>
      </c>
      <c r="B232" s="74" t="s">
        <v>637</v>
      </c>
      <c r="C232" s="89" t="s">
        <v>689</v>
      </c>
      <c r="D232" s="74" t="s">
        <v>690</v>
      </c>
      <c r="E232" s="96"/>
      <c r="F232" s="59"/>
      <c r="G232" s="62"/>
    </row>
    <row r="233" spans="1:7" ht="14.25">
      <c r="A233" s="74" t="s">
        <v>20</v>
      </c>
      <c r="B233" s="74" t="s">
        <v>637</v>
      </c>
      <c r="C233" s="89" t="s">
        <v>691</v>
      </c>
      <c r="D233" s="74" t="s">
        <v>692</v>
      </c>
      <c r="E233" s="96"/>
      <c r="F233" s="59"/>
      <c r="G233" s="62"/>
    </row>
    <row r="234" spans="1:7" ht="14.25">
      <c r="A234" s="74" t="s">
        <v>20</v>
      </c>
      <c r="B234" s="74" t="s">
        <v>693</v>
      </c>
      <c r="C234" s="89" t="s">
        <v>694</v>
      </c>
      <c r="D234" s="74" t="s">
        <v>695</v>
      </c>
      <c r="E234" s="96"/>
      <c r="F234" s="59"/>
      <c r="G234" s="62"/>
    </row>
    <row r="235" spans="1:7" ht="14.25">
      <c r="A235" s="74" t="s">
        <v>20</v>
      </c>
      <c r="B235" s="74" t="s">
        <v>693</v>
      </c>
      <c r="C235" s="89" t="s">
        <v>696</v>
      </c>
      <c r="D235" s="74" t="s">
        <v>697</v>
      </c>
      <c r="E235" s="96"/>
      <c r="F235" s="59"/>
      <c r="G235" s="62"/>
    </row>
    <row r="236" spans="1:7" ht="14.25">
      <c r="A236" s="74" t="s">
        <v>20</v>
      </c>
      <c r="B236" s="74" t="s">
        <v>693</v>
      </c>
      <c r="C236" s="89" t="s">
        <v>698</v>
      </c>
      <c r="D236" s="74" t="s">
        <v>699</v>
      </c>
      <c r="E236" s="96"/>
      <c r="F236" s="59"/>
      <c r="G236" s="62"/>
    </row>
    <row r="237" spans="1:7" ht="14.25">
      <c r="A237" s="74" t="s">
        <v>20</v>
      </c>
      <c r="B237" s="74" t="s">
        <v>693</v>
      </c>
      <c r="C237" s="89" t="s">
        <v>700</v>
      </c>
      <c r="D237" s="74" t="s">
        <v>701</v>
      </c>
      <c r="E237" s="96"/>
      <c r="F237" s="59"/>
      <c r="G237" s="62"/>
    </row>
    <row r="238" spans="1:7" ht="14.25">
      <c r="A238" s="74" t="s">
        <v>20</v>
      </c>
      <c r="B238" s="74" t="s">
        <v>693</v>
      </c>
      <c r="C238" s="89" t="s">
        <v>702</v>
      </c>
      <c r="D238" s="74" t="s">
        <v>703</v>
      </c>
      <c r="E238" s="96"/>
      <c r="F238" s="59"/>
      <c r="G238" s="62"/>
    </row>
    <row r="239" spans="1:7" ht="14.25">
      <c r="A239" s="74" t="s">
        <v>20</v>
      </c>
      <c r="B239" s="74" t="s">
        <v>693</v>
      </c>
      <c r="C239" s="89" t="s">
        <v>704</v>
      </c>
      <c r="D239" s="74" t="s">
        <v>705</v>
      </c>
      <c r="E239" s="96"/>
      <c r="F239" s="59"/>
      <c r="G239" s="62"/>
    </row>
    <row r="240" spans="1:7" ht="14.25">
      <c r="A240" s="74" t="s">
        <v>20</v>
      </c>
      <c r="B240" s="74" t="s">
        <v>693</v>
      </c>
      <c r="C240" s="89" t="s">
        <v>706</v>
      </c>
      <c r="D240" s="74" t="s">
        <v>707</v>
      </c>
      <c r="E240" s="96"/>
      <c r="F240" s="59"/>
      <c r="G240" s="62"/>
    </row>
    <row r="241" spans="1:7" ht="14.25">
      <c r="A241" s="74" t="s">
        <v>20</v>
      </c>
      <c r="B241" s="74" t="s">
        <v>693</v>
      </c>
      <c r="C241" s="89" t="s">
        <v>708</v>
      </c>
      <c r="D241" s="74" t="s">
        <v>709</v>
      </c>
      <c r="E241" s="96"/>
      <c r="F241" s="59"/>
      <c r="G241" s="62"/>
    </row>
    <row r="242" spans="1:7" ht="14.25">
      <c r="A242" s="74" t="s">
        <v>20</v>
      </c>
      <c r="B242" s="74" t="s">
        <v>693</v>
      </c>
      <c r="C242" s="89" t="s">
        <v>710</v>
      </c>
      <c r="D242" s="74" t="s">
        <v>711</v>
      </c>
      <c r="E242" s="96"/>
      <c r="F242" s="59"/>
      <c r="G242" s="62"/>
    </row>
    <row r="243" spans="1:7" ht="14.25">
      <c r="A243" s="74" t="s">
        <v>20</v>
      </c>
      <c r="B243" s="74" t="s">
        <v>693</v>
      </c>
      <c r="C243" s="89" t="s">
        <v>712</v>
      </c>
      <c r="D243" s="74" t="s">
        <v>713</v>
      </c>
      <c r="E243" s="96"/>
      <c r="F243" s="59"/>
      <c r="G243" s="62"/>
    </row>
    <row r="244" spans="1:7" ht="14.25">
      <c r="A244" s="74" t="s">
        <v>20</v>
      </c>
      <c r="B244" s="74" t="s">
        <v>693</v>
      </c>
      <c r="C244" s="89" t="s">
        <v>714</v>
      </c>
      <c r="D244" s="74" t="s">
        <v>715</v>
      </c>
      <c r="E244" s="96"/>
      <c r="F244" s="59"/>
      <c r="G244" s="62"/>
    </row>
    <row r="245" spans="1:7" ht="14.25">
      <c r="A245" s="74" t="s">
        <v>20</v>
      </c>
      <c r="B245" s="74" t="s">
        <v>693</v>
      </c>
      <c r="C245" s="89" t="s">
        <v>716</v>
      </c>
      <c r="D245" s="74" t="s">
        <v>717</v>
      </c>
      <c r="E245" s="96"/>
      <c r="F245" s="59"/>
      <c r="G245" s="62"/>
    </row>
    <row r="246" spans="1:7" ht="14.25">
      <c r="A246" s="74" t="s">
        <v>20</v>
      </c>
      <c r="B246" s="74" t="s">
        <v>693</v>
      </c>
      <c r="C246" s="89" t="s">
        <v>718</v>
      </c>
      <c r="D246" s="74" t="s">
        <v>719</v>
      </c>
      <c r="E246" s="96"/>
      <c r="F246" s="59"/>
      <c r="G246" s="62"/>
    </row>
    <row r="247" spans="1:7" ht="14.25">
      <c r="A247" s="74" t="s">
        <v>20</v>
      </c>
      <c r="B247" s="74" t="s">
        <v>693</v>
      </c>
      <c r="C247" s="89" t="s">
        <v>720</v>
      </c>
      <c r="D247" s="74" t="s">
        <v>721</v>
      </c>
      <c r="E247" s="96"/>
      <c r="F247" s="59"/>
      <c r="G247" s="62"/>
    </row>
    <row r="248" spans="1:7" ht="14.25">
      <c r="A248" s="74" t="s">
        <v>20</v>
      </c>
      <c r="B248" s="74" t="s">
        <v>693</v>
      </c>
      <c r="C248" s="89" t="s">
        <v>722</v>
      </c>
      <c r="D248" s="74" t="s">
        <v>723</v>
      </c>
      <c r="E248" s="96"/>
      <c r="F248" s="59"/>
      <c r="G248" s="62"/>
    </row>
    <row r="249" spans="1:7" ht="14.25">
      <c r="A249" s="74" t="s">
        <v>20</v>
      </c>
      <c r="B249" s="74" t="s">
        <v>693</v>
      </c>
      <c r="C249" s="89" t="s">
        <v>724</v>
      </c>
      <c r="D249" s="74" t="s">
        <v>725</v>
      </c>
      <c r="E249" s="96"/>
      <c r="F249" s="59"/>
      <c r="G249" s="62"/>
    </row>
    <row r="250" spans="1:7" ht="14.25">
      <c r="A250" s="74" t="s">
        <v>20</v>
      </c>
      <c r="B250" s="74" t="s">
        <v>693</v>
      </c>
      <c r="C250" s="89" t="s">
        <v>726</v>
      </c>
      <c r="D250" s="74" t="s">
        <v>727</v>
      </c>
      <c r="E250" s="96"/>
      <c r="F250" s="59"/>
      <c r="G250" s="62"/>
    </row>
    <row r="251" spans="1:7" ht="14.25">
      <c r="A251" s="74" t="s">
        <v>20</v>
      </c>
      <c r="B251" s="74" t="s">
        <v>693</v>
      </c>
      <c r="C251" s="89" t="s">
        <v>728</v>
      </c>
      <c r="D251" s="74" t="s">
        <v>729</v>
      </c>
      <c r="E251" s="96"/>
      <c r="F251" s="59"/>
      <c r="G251" s="62"/>
    </row>
    <row r="252" spans="1:7" ht="14.25">
      <c r="A252" s="74" t="s">
        <v>20</v>
      </c>
      <c r="B252" s="74" t="s">
        <v>693</v>
      </c>
      <c r="C252" s="89" t="s">
        <v>730</v>
      </c>
      <c r="D252" s="74" t="s">
        <v>731</v>
      </c>
      <c r="E252" s="96"/>
      <c r="F252" s="59"/>
      <c r="G252" s="62"/>
    </row>
    <row r="253" spans="1:7" ht="14.25">
      <c r="A253" s="74" t="s">
        <v>20</v>
      </c>
      <c r="B253" s="74" t="s">
        <v>693</v>
      </c>
      <c r="C253" s="89" t="s">
        <v>732</v>
      </c>
      <c r="D253" s="74" t="s">
        <v>733</v>
      </c>
      <c r="E253" s="96"/>
      <c r="F253" s="59"/>
      <c r="G253" s="62"/>
    </row>
    <row r="254" spans="1:7" ht="14.25">
      <c r="A254" s="74" t="s">
        <v>20</v>
      </c>
      <c r="B254" s="74" t="s">
        <v>693</v>
      </c>
      <c r="C254" s="89" t="s">
        <v>734</v>
      </c>
      <c r="D254" s="74" t="s">
        <v>735</v>
      </c>
      <c r="E254" s="96"/>
      <c r="F254" s="59"/>
      <c r="G254" s="62"/>
    </row>
    <row r="255" spans="1:7" ht="14.25">
      <c r="A255" s="74" t="s">
        <v>20</v>
      </c>
      <c r="B255" s="74" t="s">
        <v>693</v>
      </c>
      <c r="C255" s="89" t="s">
        <v>736</v>
      </c>
      <c r="D255" s="74" t="s">
        <v>737</v>
      </c>
      <c r="E255" s="96"/>
      <c r="F255" s="59"/>
      <c r="G255" s="62"/>
    </row>
    <row r="256" spans="1:7" ht="14.25">
      <c r="A256" s="74" t="s">
        <v>20</v>
      </c>
      <c r="B256" s="74" t="s">
        <v>693</v>
      </c>
      <c r="C256" s="89" t="s">
        <v>738</v>
      </c>
      <c r="D256" s="74" t="s">
        <v>739</v>
      </c>
      <c r="E256" s="96"/>
      <c r="F256" s="59"/>
      <c r="G256" s="62"/>
    </row>
    <row r="257" spans="1:7" ht="14.25">
      <c r="A257" s="74" t="s">
        <v>20</v>
      </c>
      <c r="B257" s="74" t="s">
        <v>693</v>
      </c>
      <c r="C257" s="89" t="s">
        <v>740</v>
      </c>
      <c r="D257" s="74" t="s">
        <v>741</v>
      </c>
      <c r="E257" s="96"/>
      <c r="F257" s="59"/>
      <c r="G257" s="62"/>
    </row>
    <row r="258" spans="1:7" ht="14.25">
      <c r="A258" s="74" t="s">
        <v>20</v>
      </c>
      <c r="B258" s="74" t="s">
        <v>693</v>
      </c>
      <c r="C258" s="89" t="s">
        <v>742</v>
      </c>
      <c r="D258" s="74" t="s">
        <v>743</v>
      </c>
      <c r="E258" s="96"/>
      <c r="F258" s="59"/>
      <c r="G258" s="62"/>
    </row>
    <row r="259" spans="1:7" ht="14.25">
      <c r="A259" s="74" t="s">
        <v>20</v>
      </c>
      <c r="B259" s="74" t="s">
        <v>693</v>
      </c>
      <c r="C259" s="89" t="s">
        <v>744</v>
      </c>
      <c r="D259" s="74" t="s">
        <v>745</v>
      </c>
      <c r="E259" s="96"/>
      <c r="F259" s="59"/>
      <c r="G259" s="62"/>
    </row>
    <row r="260" spans="1:7" ht="14.25">
      <c r="A260" s="74" t="s">
        <v>20</v>
      </c>
      <c r="B260" s="74" t="s">
        <v>693</v>
      </c>
      <c r="C260" s="89" t="s">
        <v>746</v>
      </c>
      <c r="D260" s="74" t="s">
        <v>747</v>
      </c>
      <c r="E260" s="96"/>
      <c r="F260" s="59"/>
      <c r="G260" s="62"/>
    </row>
    <row r="261" spans="1:7" ht="14.25">
      <c r="A261" s="74" t="s">
        <v>20</v>
      </c>
      <c r="B261" s="74" t="s">
        <v>693</v>
      </c>
      <c r="C261" s="89" t="s">
        <v>748</v>
      </c>
      <c r="D261" s="74" t="s">
        <v>749</v>
      </c>
      <c r="E261" s="96"/>
      <c r="F261" s="59"/>
      <c r="G261" s="62"/>
    </row>
    <row r="262" spans="1:7" ht="14.25">
      <c r="A262" s="74" t="s">
        <v>20</v>
      </c>
      <c r="B262" s="74" t="s">
        <v>693</v>
      </c>
      <c r="C262" s="89" t="s">
        <v>750</v>
      </c>
      <c r="D262" s="74" t="s">
        <v>751</v>
      </c>
      <c r="E262" s="96"/>
      <c r="F262" s="59"/>
      <c r="G262" s="62"/>
    </row>
    <row r="263" spans="1:7" ht="14.25">
      <c r="A263" s="74" t="s">
        <v>20</v>
      </c>
      <c r="B263" s="74" t="s">
        <v>693</v>
      </c>
      <c r="C263" s="89" t="s">
        <v>752</v>
      </c>
      <c r="D263" s="74" t="s">
        <v>753</v>
      </c>
      <c r="E263" s="96"/>
      <c r="F263" s="59"/>
      <c r="G263" s="62"/>
    </row>
    <row r="264" spans="1:7" ht="14.25">
      <c r="A264" s="74" t="s">
        <v>20</v>
      </c>
      <c r="B264" s="74" t="s">
        <v>693</v>
      </c>
      <c r="C264" s="89" t="s">
        <v>754</v>
      </c>
      <c r="D264" s="74" t="s">
        <v>755</v>
      </c>
      <c r="E264" s="96"/>
      <c r="F264" s="59"/>
      <c r="G264" s="62"/>
    </row>
    <row r="265" spans="1:7" ht="14.25">
      <c r="A265" s="74" t="s">
        <v>20</v>
      </c>
      <c r="B265" s="74" t="s">
        <v>693</v>
      </c>
      <c r="C265" s="89" t="s">
        <v>756</v>
      </c>
      <c r="D265" s="74" t="s">
        <v>757</v>
      </c>
      <c r="E265" s="96"/>
      <c r="F265" s="59"/>
      <c r="G265" s="62"/>
    </row>
    <row r="266" spans="1:7" ht="14.25">
      <c r="A266" s="74" t="s">
        <v>20</v>
      </c>
      <c r="B266" s="74" t="s">
        <v>693</v>
      </c>
      <c r="C266" s="89" t="s">
        <v>758</v>
      </c>
      <c r="D266" s="74" t="s">
        <v>759</v>
      </c>
      <c r="E266" s="96"/>
      <c r="F266" s="59"/>
      <c r="G266" s="62"/>
    </row>
    <row r="267" spans="1:7" ht="14.25">
      <c r="A267" s="74" t="s">
        <v>20</v>
      </c>
      <c r="B267" s="74" t="s">
        <v>760</v>
      </c>
      <c r="C267" s="89" t="s">
        <v>761</v>
      </c>
      <c r="D267" s="74" t="s">
        <v>762</v>
      </c>
      <c r="E267" s="96"/>
      <c r="F267" s="59"/>
      <c r="G267" s="62"/>
    </row>
    <row r="268" spans="1:7" ht="14.25">
      <c r="A268" s="74" t="s">
        <v>20</v>
      </c>
      <c r="B268" s="74" t="s">
        <v>760</v>
      </c>
      <c r="C268" s="89" t="s">
        <v>763</v>
      </c>
      <c r="D268" s="74" t="s">
        <v>764</v>
      </c>
      <c r="E268" s="96"/>
      <c r="F268" s="59"/>
      <c r="G268" s="62"/>
    </row>
    <row r="269" spans="1:7" ht="14.25">
      <c r="A269" s="74" t="s">
        <v>20</v>
      </c>
      <c r="B269" s="74" t="s">
        <v>760</v>
      </c>
      <c r="C269" s="89" t="s">
        <v>765</v>
      </c>
      <c r="D269" s="74" t="s">
        <v>766</v>
      </c>
      <c r="E269" s="96"/>
      <c r="F269" s="59"/>
      <c r="G269" s="62"/>
    </row>
    <row r="270" spans="1:7" ht="14.25">
      <c r="A270" s="74" t="s">
        <v>20</v>
      </c>
      <c r="B270" s="74" t="s">
        <v>760</v>
      </c>
      <c r="C270" s="89" t="s">
        <v>767</v>
      </c>
      <c r="D270" s="74" t="s">
        <v>768</v>
      </c>
      <c r="E270" s="96"/>
      <c r="F270" s="59"/>
      <c r="G270" s="62"/>
    </row>
    <row r="271" spans="1:7" ht="14.25">
      <c r="A271" s="74" t="s">
        <v>20</v>
      </c>
      <c r="B271" s="74" t="s">
        <v>760</v>
      </c>
      <c r="C271" s="89" t="s">
        <v>769</v>
      </c>
      <c r="D271" s="74" t="s">
        <v>770</v>
      </c>
      <c r="E271" s="96"/>
      <c r="F271" s="59"/>
      <c r="G271" s="62"/>
    </row>
    <row r="272" spans="1:7" ht="14.25">
      <c r="A272" s="74" t="s">
        <v>20</v>
      </c>
      <c r="B272" s="74" t="s">
        <v>760</v>
      </c>
      <c r="C272" s="89" t="s">
        <v>771</v>
      </c>
      <c r="D272" s="74" t="s">
        <v>772</v>
      </c>
      <c r="E272" s="96"/>
      <c r="F272" s="59"/>
      <c r="G272" s="62"/>
    </row>
    <row r="273" spans="1:7" ht="14.25">
      <c r="A273" s="74" t="s">
        <v>20</v>
      </c>
      <c r="B273" s="74" t="s">
        <v>760</v>
      </c>
      <c r="C273" s="89" t="s">
        <v>773</v>
      </c>
      <c r="D273" s="74" t="s">
        <v>774</v>
      </c>
      <c r="E273" s="96"/>
      <c r="F273" s="59"/>
      <c r="G273" s="62"/>
    </row>
    <row r="274" spans="1:7" ht="14.25">
      <c r="A274" s="74" t="s">
        <v>20</v>
      </c>
      <c r="B274" s="74" t="s">
        <v>760</v>
      </c>
      <c r="C274" s="89" t="s">
        <v>775</v>
      </c>
      <c r="D274" s="74" t="s">
        <v>776</v>
      </c>
      <c r="E274" s="96"/>
      <c r="F274" s="59"/>
      <c r="G274" s="62"/>
    </row>
    <row r="275" spans="1:7" ht="14.25">
      <c r="A275" s="74" t="s">
        <v>20</v>
      </c>
      <c r="B275" s="74" t="s">
        <v>760</v>
      </c>
      <c r="C275" s="89" t="s">
        <v>777</v>
      </c>
      <c r="D275" s="74" t="s">
        <v>778</v>
      </c>
      <c r="E275" s="96"/>
      <c r="F275" s="59"/>
      <c r="G275" s="62"/>
    </row>
    <row r="276" spans="1:7" ht="14.25">
      <c r="A276" s="74" t="s">
        <v>20</v>
      </c>
      <c r="B276" s="74" t="s">
        <v>760</v>
      </c>
      <c r="C276" s="89" t="s">
        <v>779</v>
      </c>
      <c r="D276" s="74" t="s">
        <v>542</v>
      </c>
      <c r="E276" s="96"/>
      <c r="F276" s="59"/>
      <c r="G276" s="62"/>
    </row>
    <row r="277" spans="1:7" ht="14.25">
      <c r="A277" s="74" t="s">
        <v>20</v>
      </c>
      <c r="B277" s="74" t="s">
        <v>760</v>
      </c>
      <c r="C277" s="89" t="s">
        <v>780</v>
      </c>
      <c r="D277" s="74" t="s">
        <v>781</v>
      </c>
      <c r="E277" s="96"/>
      <c r="F277" s="59"/>
      <c r="G277" s="62"/>
    </row>
    <row r="278" spans="1:7" ht="14.25">
      <c r="A278" s="74" t="s">
        <v>20</v>
      </c>
      <c r="B278" s="74" t="s">
        <v>760</v>
      </c>
      <c r="C278" s="89" t="s">
        <v>782</v>
      </c>
      <c r="D278" s="74" t="s">
        <v>171</v>
      </c>
      <c r="E278" s="96"/>
      <c r="F278" s="59"/>
      <c r="G278" s="62"/>
    </row>
    <row r="279" spans="1:7" ht="14.25">
      <c r="A279" s="74" t="s">
        <v>20</v>
      </c>
      <c r="B279" s="74" t="s">
        <v>760</v>
      </c>
      <c r="C279" s="89" t="s">
        <v>783</v>
      </c>
      <c r="D279" s="74" t="s">
        <v>784</v>
      </c>
      <c r="E279" s="96"/>
      <c r="F279" s="59"/>
      <c r="G279" s="62"/>
    </row>
    <row r="280" spans="1:7" ht="14.25">
      <c r="A280" s="74" t="s">
        <v>20</v>
      </c>
      <c r="B280" s="74" t="s">
        <v>760</v>
      </c>
      <c r="C280" s="89" t="s">
        <v>785</v>
      </c>
      <c r="D280" s="74" t="s">
        <v>786</v>
      </c>
      <c r="E280" s="96"/>
      <c r="F280" s="59"/>
      <c r="G280" s="62"/>
    </row>
    <row r="281" spans="1:7" ht="14.25">
      <c r="A281" s="74" t="s">
        <v>20</v>
      </c>
      <c r="B281" s="74" t="s">
        <v>760</v>
      </c>
      <c r="C281" s="89" t="s">
        <v>787</v>
      </c>
      <c r="D281" s="74" t="s">
        <v>788</v>
      </c>
      <c r="E281" s="96"/>
      <c r="F281" s="59"/>
      <c r="G281" s="62"/>
    </row>
    <row r="282" spans="1:7" ht="14.25">
      <c r="A282" s="74" t="s">
        <v>20</v>
      </c>
      <c r="B282" s="74" t="s">
        <v>760</v>
      </c>
      <c r="C282" s="89" t="s">
        <v>789</v>
      </c>
      <c r="D282" s="74" t="s">
        <v>790</v>
      </c>
      <c r="E282" s="96"/>
      <c r="F282" s="59"/>
      <c r="G282" s="62"/>
    </row>
    <row r="283" spans="1:7" ht="14.25">
      <c r="A283" s="74" t="s">
        <v>20</v>
      </c>
      <c r="B283" s="74" t="s">
        <v>760</v>
      </c>
      <c r="C283" s="89" t="s">
        <v>791</v>
      </c>
      <c r="D283" s="74" t="s">
        <v>792</v>
      </c>
      <c r="E283" s="96"/>
      <c r="F283" s="59"/>
      <c r="G283" s="62"/>
    </row>
    <row r="284" spans="1:7" ht="14.25">
      <c r="A284" s="74" t="s">
        <v>20</v>
      </c>
      <c r="B284" s="74" t="s">
        <v>760</v>
      </c>
      <c r="C284" s="89" t="s">
        <v>793</v>
      </c>
      <c r="D284" s="74" t="s">
        <v>794</v>
      </c>
      <c r="E284" s="96"/>
      <c r="F284" s="59"/>
      <c r="G284" s="62"/>
    </row>
    <row r="285" spans="1:7" ht="14.25">
      <c r="A285" s="74" t="s">
        <v>20</v>
      </c>
      <c r="B285" s="74" t="s">
        <v>760</v>
      </c>
      <c r="C285" s="89" t="s">
        <v>795</v>
      </c>
      <c r="D285" s="74" t="s">
        <v>796</v>
      </c>
      <c r="E285" s="96"/>
      <c r="F285" s="59"/>
      <c r="G285" s="62"/>
    </row>
    <row r="286" spans="1:7" ht="14.25">
      <c r="A286" s="74" t="s">
        <v>20</v>
      </c>
      <c r="B286" s="74" t="s">
        <v>760</v>
      </c>
      <c r="C286" s="89" t="s">
        <v>797</v>
      </c>
      <c r="D286" s="74" t="s">
        <v>61</v>
      </c>
      <c r="E286" s="96"/>
      <c r="F286" s="59"/>
      <c r="G286" s="62"/>
    </row>
    <row r="287" spans="1:7" ht="14.25">
      <c r="A287" s="74" t="s">
        <v>20</v>
      </c>
      <c r="B287" s="74" t="s">
        <v>760</v>
      </c>
      <c r="C287" s="89" t="s">
        <v>798</v>
      </c>
      <c r="D287" s="74" t="s">
        <v>799</v>
      </c>
      <c r="E287" s="96"/>
      <c r="F287" s="59"/>
      <c r="G287" s="62"/>
    </row>
    <row r="288" spans="1:7" ht="14.25">
      <c r="A288" s="74" t="s">
        <v>20</v>
      </c>
      <c r="B288" s="74" t="s">
        <v>760</v>
      </c>
      <c r="C288" s="89" t="s">
        <v>800</v>
      </c>
      <c r="D288" s="74" t="s">
        <v>801</v>
      </c>
      <c r="E288" s="96"/>
      <c r="F288" s="59"/>
      <c r="G288" s="62"/>
    </row>
    <row r="289" spans="1:7" ht="14.25">
      <c r="A289" s="74" t="s">
        <v>20</v>
      </c>
      <c r="B289" s="74" t="s">
        <v>760</v>
      </c>
      <c r="C289" s="89" t="s">
        <v>802</v>
      </c>
      <c r="D289" s="74" t="s">
        <v>803</v>
      </c>
      <c r="E289" s="96"/>
      <c r="F289" s="59"/>
      <c r="G289" s="62"/>
    </row>
    <row r="290" spans="1:7" ht="14.25">
      <c r="A290" s="74" t="s">
        <v>20</v>
      </c>
      <c r="B290" s="74" t="s">
        <v>760</v>
      </c>
      <c r="C290" s="89" t="s">
        <v>804</v>
      </c>
      <c r="D290" s="74" t="s">
        <v>805</v>
      </c>
      <c r="E290" s="96"/>
      <c r="F290" s="59"/>
      <c r="G290" s="62"/>
    </row>
    <row r="291" spans="1:7" ht="14.25">
      <c r="A291" s="74" t="s">
        <v>20</v>
      </c>
      <c r="B291" s="74" t="s">
        <v>760</v>
      </c>
      <c r="C291" s="89" t="s">
        <v>806</v>
      </c>
      <c r="D291" s="74" t="s">
        <v>807</v>
      </c>
      <c r="E291" s="96"/>
      <c r="F291" s="59"/>
      <c r="G291" s="62"/>
    </row>
    <row r="292" spans="1:7" ht="14.25">
      <c r="A292" s="74" t="s">
        <v>20</v>
      </c>
      <c r="B292" s="74" t="s">
        <v>760</v>
      </c>
      <c r="C292" s="89" t="s">
        <v>808</v>
      </c>
      <c r="D292" s="74" t="s">
        <v>809</v>
      </c>
      <c r="E292" s="96"/>
      <c r="F292" s="59"/>
      <c r="G292" s="62"/>
    </row>
    <row r="293" spans="1:7" ht="14.25">
      <c r="A293" s="74" t="s">
        <v>20</v>
      </c>
      <c r="B293" s="74" t="s">
        <v>760</v>
      </c>
      <c r="C293" s="89" t="s">
        <v>810</v>
      </c>
      <c r="D293" s="74" t="s">
        <v>811</v>
      </c>
      <c r="E293" s="96"/>
      <c r="F293" s="59"/>
      <c r="G293" s="62"/>
    </row>
    <row r="294" spans="1:7" ht="14.25">
      <c r="A294" s="74" t="s">
        <v>20</v>
      </c>
      <c r="B294" s="74" t="s">
        <v>760</v>
      </c>
      <c r="C294" s="89" t="s">
        <v>812</v>
      </c>
      <c r="D294" s="74" t="s">
        <v>90</v>
      </c>
      <c r="E294" s="96"/>
      <c r="F294" s="59"/>
      <c r="G294" s="62"/>
    </row>
    <row r="295" spans="1:7" ht="14.25">
      <c r="A295" s="74" t="s">
        <v>20</v>
      </c>
      <c r="B295" s="74" t="s">
        <v>760</v>
      </c>
      <c r="C295" s="89" t="s">
        <v>813</v>
      </c>
      <c r="D295" s="74" t="s">
        <v>814</v>
      </c>
      <c r="E295" s="96"/>
      <c r="F295" s="59"/>
      <c r="G295" s="62"/>
    </row>
    <row r="296" spans="1:7" ht="14.25">
      <c r="A296" s="74" t="s">
        <v>20</v>
      </c>
      <c r="B296" s="74" t="s">
        <v>760</v>
      </c>
      <c r="C296" s="89" t="s">
        <v>815</v>
      </c>
      <c r="D296" s="74" t="s">
        <v>816</v>
      </c>
      <c r="E296" s="96"/>
      <c r="F296" s="59"/>
      <c r="G296" s="62"/>
    </row>
    <row r="297" spans="1:7" ht="14.25">
      <c r="A297" s="74" t="s">
        <v>20</v>
      </c>
      <c r="B297" s="74" t="s">
        <v>760</v>
      </c>
      <c r="C297" s="89" t="s">
        <v>817</v>
      </c>
      <c r="D297" s="74" t="s">
        <v>818</v>
      </c>
      <c r="E297" s="96"/>
      <c r="F297" s="59"/>
      <c r="G297" s="62"/>
    </row>
    <row r="298" spans="1:7" ht="14.25">
      <c r="A298" s="74" t="s">
        <v>20</v>
      </c>
      <c r="B298" s="74" t="s">
        <v>760</v>
      </c>
      <c r="C298" s="89" t="s">
        <v>819</v>
      </c>
      <c r="D298" s="74" t="s">
        <v>820</v>
      </c>
      <c r="E298" s="96"/>
      <c r="F298" s="59"/>
      <c r="G298" s="62"/>
    </row>
    <row r="299" spans="1:7" ht="14.25">
      <c r="A299" s="74" t="s">
        <v>20</v>
      </c>
      <c r="B299" s="74" t="s">
        <v>760</v>
      </c>
      <c r="C299" s="89" t="s">
        <v>821</v>
      </c>
      <c r="D299" s="74" t="s">
        <v>822</v>
      </c>
      <c r="E299" s="96"/>
      <c r="F299" s="59"/>
      <c r="G299" s="62"/>
    </row>
    <row r="300" spans="1:7" ht="14.25">
      <c r="A300" s="74" t="s">
        <v>20</v>
      </c>
      <c r="B300" s="74" t="s">
        <v>823</v>
      </c>
      <c r="C300" s="89" t="s">
        <v>824</v>
      </c>
      <c r="D300" s="74" t="s">
        <v>825</v>
      </c>
      <c r="E300" s="96"/>
      <c r="F300" s="59"/>
      <c r="G300" s="62"/>
    </row>
    <row r="301" spans="1:7" ht="14.25">
      <c r="A301" s="74" t="s">
        <v>20</v>
      </c>
      <c r="B301" s="74" t="s">
        <v>823</v>
      </c>
      <c r="C301" s="89" t="s">
        <v>826</v>
      </c>
      <c r="D301" s="74" t="s">
        <v>827</v>
      </c>
      <c r="E301" s="96"/>
      <c r="F301" s="59"/>
      <c r="G301" s="62"/>
    </row>
    <row r="302" spans="1:7" ht="14.25">
      <c r="A302" s="74" t="s">
        <v>20</v>
      </c>
      <c r="B302" s="74" t="s">
        <v>823</v>
      </c>
      <c r="C302" s="89" t="s">
        <v>828</v>
      </c>
      <c r="D302" s="74" t="s">
        <v>829</v>
      </c>
      <c r="E302" s="96"/>
      <c r="F302" s="59"/>
      <c r="G302" s="62"/>
    </row>
    <row r="303" spans="1:7" ht="14.25">
      <c r="A303" s="74" t="s">
        <v>20</v>
      </c>
      <c r="B303" s="74" t="s">
        <v>823</v>
      </c>
      <c r="C303" s="89" t="s">
        <v>830</v>
      </c>
      <c r="D303" s="74" t="s">
        <v>831</v>
      </c>
      <c r="E303" s="96"/>
      <c r="F303" s="59"/>
      <c r="G303" s="62"/>
    </row>
    <row r="304" spans="1:7" ht="14.25">
      <c r="A304" s="74" t="s">
        <v>20</v>
      </c>
      <c r="B304" s="74" t="s">
        <v>823</v>
      </c>
      <c r="C304" s="89" t="s">
        <v>832</v>
      </c>
      <c r="D304" s="74" t="s">
        <v>833</v>
      </c>
      <c r="E304" s="96"/>
      <c r="F304" s="59"/>
      <c r="G304" s="62"/>
    </row>
    <row r="305" spans="1:7" ht="14.25">
      <c r="A305" s="74" t="s">
        <v>20</v>
      </c>
      <c r="B305" s="74" t="s">
        <v>823</v>
      </c>
      <c r="C305" s="89" t="s">
        <v>834</v>
      </c>
      <c r="D305" s="74" t="s">
        <v>835</v>
      </c>
      <c r="E305" s="96"/>
      <c r="F305" s="59"/>
      <c r="G305" s="62"/>
    </row>
    <row r="306" spans="1:7" ht="14.25">
      <c r="A306" s="74" t="s">
        <v>20</v>
      </c>
      <c r="B306" s="74" t="s">
        <v>823</v>
      </c>
      <c r="C306" s="89" t="s">
        <v>836</v>
      </c>
      <c r="D306" s="74" t="s">
        <v>43</v>
      </c>
      <c r="E306" s="96"/>
      <c r="F306" s="59"/>
      <c r="G306" s="62"/>
    </row>
    <row r="307" spans="1:7" ht="14.25">
      <c r="A307" s="74" t="s">
        <v>20</v>
      </c>
      <c r="B307" s="74" t="s">
        <v>823</v>
      </c>
      <c r="C307" s="89" t="s">
        <v>837</v>
      </c>
      <c r="D307" s="74" t="s">
        <v>838</v>
      </c>
      <c r="E307" s="96"/>
      <c r="F307" s="59"/>
      <c r="G307" s="62"/>
    </row>
    <row r="308" spans="1:7" ht="14.25">
      <c r="A308" s="74" t="s">
        <v>20</v>
      </c>
      <c r="B308" s="74" t="s">
        <v>823</v>
      </c>
      <c r="C308" s="89" t="s">
        <v>839</v>
      </c>
      <c r="D308" s="74" t="s">
        <v>840</v>
      </c>
      <c r="E308" s="96"/>
      <c r="F308" s="59"/>
      <c r="G308" s="62"/>
    </row>
    <row r="309" spans="1:7" ht="14.25">
      <c r="A309" s="74" t="s">
        <v>20</v>
      </c>
      <c r="B309" s="74" t="s">
        <v>823</v>
      </c>
      <c r="C309" s="89" t="s">
        <v>841</v>
      </c>
      <c r="D309" s="74" t="s">
        <v>842</v>
      </c>
      <c r="E309" s="96"/>
      <c r="F309" s="59"/>
      <c r="G309" s="62"/>
    </row>
    <row r="310" spans="1:7" ht="14.25">
      <c r="A310" s="74" t="s">
        <v>20</v>
      </c>
      <c r="B310" s="74" t="s">
        <v>823</v>
      </c>
      <c r="C310" s="89" t="s">
        <v>843</v>
      </c>
      <c r="D310" s="74" t="s">
        <v>844</v>
      </c>
      <c r="E310" s="96"/>
      <c r="F310" s="59"/>
      <c r="G310" s="62"/>
    </row>
    <row r="311" spans="1:7" ht="14.25">
      <c r="A311" s="74" t="s">
        <v>20</v>
      </c>
      <c r="B311" s="74" t="s">
        <v>823</v>
      </c>
      <c r="C311" s="89" t="s">
        <v>845</v>
      </c>
      <c r="D311" s="74" t="s">
        <v>846</v>
      </c>
      <c r="E311" s="96"/>
      <c r="F311" s="59"/>
      <c r="G311" s="62"/>
    </row>
    <row r="312" spans="1:7" ht="14.25">
      <c r="A312" s="74" t="s">
        <v>20</v>
      </c>
      <c r="B312" s="74" t="s">
        <v>823</v>
      </c>
      <c r="C312" s="89" t="s">
        <v>847</v>
      </c>
      <c r="D312" s="74" t="s">
        <v>848</v>
      </c>
      <c r="E312" s="96"/>
      <c r="F312" s="59"/>
      <c r="G312" s="62"/>
    </row>
    <row r="313" spans="1:7" ht="14.25">
      <c r="A313" s="74" t="s">
        <v>20</v>
      </c>
      <c r="B313" s="74" t="s">
        <v>823</v>
      </c>
      <c r="C313" s="89" t="s">
        <v>849</v>
      </c>
      <c r="D313" s="74" t="s">
        <v>850</v>
      </c>
      <c r="E313" s="96"/>
      <c r="F313" s="59"/>
      <c r="G313" s="62"/>
    </row>
    <row r="314" spans="1:7" ht="14.25">
      <c r="A314" s="74" t="s">
        <v>20</v>
      </c>
      <c r="B314" s="74" t="s">
        <v>823</v>
      </c>
      <c r="C314" s="89" t="s">
        <v>851</v>
      </c>
      <c r="D314" s="74" t="s">
        <v>852</v>
      </c>
      <c r="E314" s="96"/>
      <c r="F314" s="59"/>
      <c r="G314" s="62"/>
    </row>
    <row r="315" spans="1:7" ht="14.25">
      <c r="A315" s="74" t="s">
        <v>20</v>
      </c>
      <c r="B315" s="74" t="s">
        <v>823</v>
      </c>
      <c r="C315" s="89" t="s">
        <v>853</v>
      </c>
      <c r="D315" s="74" t="s">
        <v>854</v>
      </c>
      <c r="E315" s="96"/>
      <c r="F315" s="59"/>
      <c r="G315" s="62"/>
    </row>
    <row r="316" spans="1:7" ht="14.25">
      <c r="A316" s="74" t="s">
        <v>20</v>
      </c>
      <c r="B316" s="74" t="s">
        <v>823</v>
      </c>
      <c r="C316" s="89" t="s">
        <v>855</v>
      </c>
      <c r="D316" s="74" t="s">
        <v>856</v>
      </c>
      <c r="E316" s="96"/>
      <c r="F316" s="59"/>
      <c r="G316" s="62"/>
    </row>
    <row r="317" spans="1:7" ht="14.25">
      <c r="A317" s="74" t="s">
        <v>20</v>
      </c>
      <c r="B317" s="74" t="s">
        <v>823</v>
      </c>
      <c r="C317" s="89" t="s">
        <v>857</v>
      </c>
      <c r="D317" s="74" t="s">
        <v>858</v>
      </c>
      <c r="E317" s="96"/>
      <c r="F317" s="59"/>
      <c r="G317" s="62"/>
    </row>
    <row r="318" spans="1:7" ht="14.25">
      <c r="A318" s="74" t="s">
        <v>20</v>
      </c>
      <c r="B318" s="74" t="s">
        <v>823</v>
      </c>
      <c r="C318" s="89" t="s">
        <v>859</v>
      </c>
      <c r="D318" s="74" t="s">
        <v>860</v>
      </c>
      <c r="E318" s="96"/>
      <c r="F318" s="59"/>
      <c r="G318" s="62"/>
    </row>
    <row r="319" spans="1:7" ht="14.25">
      <c r="A319" s="74" t="s">
        <v>20</v>
      </c>
      <c r="B319" s="74" t="s">
        <v>823</v>
      </c>
      <c r="C319" s="89" t="s">
        <v>861</v>
      </c>
      <c r="D319" s="74" t="s">
        <v>862</v>
      </c>
      <c r="E319" s="96"/>
      <c r="F319" s="59"/>
      <c r="G319" s="62"/>
    </row>
    <row r="320" spans="1:7" ht="14.25">
      <c r="A320" s="74" t="s">
        <v>20</v>
      </c>
      <c r="B320" s="74" t="s">
        <v>823</v>
      </c>
      <c r="C320" s="89" t="s">
        <v>863</v>
      </c>
      <c r="D320" s="74" t="s">
        <v>864</v>
      </c>
      <c r="E320" s="96"/>
      <c r="F320" s="59"/>
      <c r="G320" s="62"/>
    </row>
    <row r="321" spans="1:7" ht="14.25">
      <c r="A321" s="74" t="s">
        <v>20</v>
      </c>
      <c r="B321" s="74" t="s">
        <v>823</v>
      </c>
      <c r="C321" s="89" t="s">
        <v>865</v>
      </c>
      <c r="D321" s="74" t="s">
        <v>56</v>
      </c>
      <c r="E321" s="96"/>
      <c r="F321" s="59"/>
      <c r="G321" s="62"/>
    </row>
    <row r="322" spans="1:7" ht="14.25">
      <c r="A322" s="74" t="s">
        <v>20</v>
      </c>
      <c r="B322" s="74" t="s">
        <v>823</v>
      </c>
      <c r="C322" s="89" t="s">
        <v>866</v>
      </c>
      <c r="D322" s="74" t="s">
        <v>867</v>
      </c>
      <c r="E322" s="96"/>
      <c r="F322" s="59"/>
      <c r="G322" s="62"/>
    </row>
    <row r="323" spans="1:7" ht="14.25">
      <c r="A323" s="74" t="s">
        <v>20</v>
      </c>
      <c r="B323" s="74" t="s">
        <v>823</v>
      </c>
      <c r="C323" s="89" t="s">
        <v>868</v>
      </c>
      <c r="D323" s="74" t="s">
        <v>869</v>
      </c>
      <c r="E323" s="96"/>
      <c r="F323" s="59"/>
      <c r="G323" s="62"/>
    </row>
    <row r="324" spans="1:7" ht="14.25">
      <c r="A324" s="74" t="s">
        <v>20</v>
      </c>
      <c r="B324" s="74" t="s">
        <v>823</v>
      </c>
      <c r="C324" s="89" t="s">
        <v>870</v>
      </c>
      <c r="D324" s="74" t="s">
        <v>871</v>
      </c>
      <c r="E324" s="96"/>
      <c r="F324" s="59"/>
      <c r="G324" s="62"/>
    </row>
    <row r="325" spans="1:7" ht="14.25">
      <c r="A325" s="74" t="s">
        <v>20</v>
      </c>
      <c r="B325" s="74" t="s">
        <v>823</v>
      </c>
      <c r="C325" s="89" t="s">
        <v>872</v>
      </c>
      <c r="D325" s="74" t="s">
        <v>873</v>
      </c>
      <c r="E325" s="96"/>
      <c r="F325" s="59"/>
      <c r="G325" s="62"/>
    </row>
    <row r="326" spans="1:7" ht="14.25">
      <c r="A326" s="74" t="s">
        <v>20</v>
      </c>
      <c r="B326" s="74" t="s">
        <v>823</v>
      </c>
      <c r="C326" s="89" t="s">
        <v>874</v>
      </c>
      <c r="D326" s="74" t="s">
        <v>875</v>
      </c>
      <c r="E326" s="96"/>
      <c r="F326" s="59"/>
      <c r="G326" s="62"/>
    </row>
    <row r="327" spans="1:7" ht="14.25">
      <c r="A327" s="74" t="s">
        <v>20</v>
      </c>
      <c r="B327" s="74" t="s">
        <v>823</v>
      </c>
      <c r="C327" s="89" t="s">
        <v>876</v>
      </c>
      <c r="D327" s="74" t="s">
        <v>877</v>
      </c>
      <c r="E327" s="96"/>
      <c r="F327" s="59"/>
      <c r="G327" s="62"/>
    </row>
    <row r="328" spans="1:7" ht="14.25">
      <c r="A328" s="74" t="s">
        <v>20</v>
      </c>
      <c r="B328" s="74" t="s">
        <v>823</v>
      </c>
      <c r="C328" s="89" t="s">
        <v>878</v>
      </c>
      <c r="D328" s="74" t="s">
        <v>879</v>
      </c>
      <c r="E328" s="96"/>
      <c r="F328" s="59"/>
      <c r="G328" s="62"/>
    </row>
    <row r="329" spans="1:7" ht="14.25">
      <c r="A329" s="74" t="s">
        <v>20</v>
      </c>
      <c r="B329" s="74" t="s">
        <v>823</v>
      </c>
      <c r="C329" s="89" t="s">
        <v>880</v>
      </c>
      <c r="D329" s="74" t="s">
        <v>881</v>
      </c>
      <c r="E329" s="96"/>
      <c r="F329" s="59"/>
      <c r="G329" s="62"/>
    </row>
    <row r="330" spans="1:7" ht="14.25">
      <c r="A330" s="74" t="s">
        <v>20</v>
      </c>
      <c r="B330" s="74" t="s">
        <v>823</v>
      </c>
      <c r="C330" s="89" t="s">
        <v>882</v>
      </c>
      <c r="D330" s="74" t="s">
        <v>883</v>
      </c>
      <c r="E330" s="96"/>
      <c r="F330" s="59"/>
      <c r="G330" s="62"/>
    </row>
    <row r="331" spans="1:7" ht="14.25">
      <c r="A331" s="74" t="s">
        <v>20</v>
      </c>
      <c r="B331" s="74" t="s">
        <v>823</v>
      </c>
      <c r="C331" s="89" t="s">
        <v>884</v>
      </c>
      <c r="D331" s="74" t="s">
        <v>885</v>
      </c>
      <c r="E331" s="96"/>
      <c r="F331" s="59"/>
      <c r="G331" s="62"/>
    </row>
    <row r="332" spans="1:7" ht="14.25">
      <c r="A332" s="74" t="s">
        <v>20</v>
      </c>
      <c r="B332" s="74" t="s">
        <v>823</v>
      </c>
      <c r="C332" s="89" t="s">
        <v>886</v>
      </c>
      <c r="D332" s="74" t="s">
        <v>887</v>
      </c>
      <c r="E332" s="96"/>
      <c r="F332" s="59"/>
      <c r="G332" s="62"/>
    </row>
    <row r="333" spans="1:7" ht="14.25">
      <c r="A333" s="74" t="s">
        <v>20</v>
      </c>
      <c r="B333" s="74" t="s">
        <v>823</v>
      </c>
      <c r="C333" s="89" t="s">
        <v>888</v>
      </c>
      <c r="D333" s="74" t="s">
        <v>889</v>
      </c>
      <c r="E333" s="96"/>
      <c r="F333" s="59"/>
      <c r="G333" s="62"/>
    </row>
    <row r="334" spans="1:7" ht="14.25">
      <c r="A334" s="74" t="s">
        <v>20</v>
      </c>
      <c r="B334" s="74" t="s">
        <v>823</v>
      </c>
      <c r="C334" s="89" t="s">
        <v>890</v>
      </c>
      <c r="D334" s="74" t="s">
        <v>891</v>
      </c>
      <c r="E334" s="96"/>
      <c r="F334" s="59"/>
      <c r="G334" s="62"/>
    </row>
    <row r="335" spans="1:7" ht="14.25">
      <c r="A335" s="74" t="s">
        <v>20</v>
      </c>
      <c r="B335" s="74" t="s">
        <v>823</v>
      </c>
      <c r="C335" s="89" t="s">
        <v>892</v>
      </c>
      <c r="D335" s="74" t="s">
        <v>893</v>
      </c>
      <c r="E335" s="96"/>
      <c r="F335" s="59"/>
      <c r="G335" s="62"/>
    </row>
    <row r="336" spans="1:7" ht="14.25">
      <c r="A336" s="74" t="s">
        <v>20</v>
      </c>
      <c r="B336" s="74" t="s">
        <v>823</v>
      </c>
      <c r="C336" s="89" t="s">
        <v>894</v>
      </c>
      <c r="D336" s="74" t="s">
        <v>895</v>
      </c>
      <c r="E336" s="96"/>
      <c r="F336" s="59"/>
      <c r="G336" s="62"/>
    </row>
    <row r="337" spans="1:7" ht="14.25">
      <c r="A337" s="74" t="s">
        <v>20</v>
      </c>
      <c r="B337" s="74" t="s">
        <v>823</v>
      </c>
      <c r="C337" s="89" t="s">
        <v>896</v>
      </c>
      <c r="D337" s="74" t="s">
        <v>897</v>
      </c>
      <c r="E337" s="96"/>
      <c r="F337" s="59"/>
      <c r="G337" s="62"/>
    </row>
    <row r="338" spans="1:7" ht="14.25">
      <c r="A338" s="74" t="s">
        <v>20</v>
      </c>
      <c r="B338" s="74" t="s">
        <v>823</v>
      </c>
      <c r="C338" s="89" t="s">
        <v>898</v>
      </c>
      <c r="D338" s="74" t="s">
        <v>899</v>
      </c>
      <c r="E338" s="96"/>
      <c r="F338" s="59"/>
      <c r="G338" s="62"/>
    </row>
    <row r="339" spans="1:7" ht="14.25">
      <c r="A339" s="74" t="s">
        <v>20</v>
      </c>
      <c r="B339" s="74" t="s">
        <v>900</v>
      </c>
      <c r="C339" s="89" t="s">
        <v>901</v>
      </c>
      <c r="D339" s="74" t="s">
        <v>902</v>
      </c>
      <c r="E339" s="96"/>
      <c r="F339" s="59"/>
      <c r="G339" s="62"/>
    </row>
    <row r="340" spans="1:7" ht="14.25">
      <c r="A340" s="74" t="s">
        <v>20</v>
      </c>
      <c r="B340" s="74" t="s">
        <v>900</v>
      </c>
      <c r="C340" s="89" t="s">
        <v>903</v>
      </c>
      <c r="D340" s="74" t="s">
        <v>904</v>
      </c>
      <c r="E340" s="96"/>
      <c r="F340" s="59"/>
      <c r="G340" s="62"/>
    </row>
    <row r="341" spans="1:7" ht="14.25">
      <c r="A341" s="74" t="s">
        <v>20</v>
      </c>
      <c r="B341" s="74" t="s">
        <v>900</v>
      </c>
      <c r="C341" s="89" t="s">
        <v>905</v>
      </c>
      <c r="D341" s="74" t="s">
        <v>906</v>
      </c>
      <c r="E341" s="96"/>
      <c r="F341" s="59"/>
      <c r="G341" s="62"/>
    </row>
    <row r="342" spans="1:7" ht="14.25">
      <c r="A342" s="74" t="s">
        <v>20</v>
      </c>
      <c r="B342" s="74" t="s">
        <v>900</v>
      </c>
      <c r="C342" s="89" t="s">
        <v>907</v>
      </c>
      <c r="D342" s="74" t="s">
        <v>908</v>
      </c>
      <c r="E342" s="96"/>
      <c r="F342" s="59"/>
      <c r="G342" s="62"/>
    </row>
    <row r="343" spans="1:7" ht="14.25">
      <c r="A343" s="74" t="s">
        <v>20</v>
      </c>
      <c r="B343" s="74" t="s">
        <v>900</v>
      </c>
      <c r="C343" s="89" t="s">
        <v>909</v>
      </c>
      <c r="D343" s="74" t="s">
        <v>910</v>
      </c>
      <c r="E343" s="96"/>
      <c r="F343" s="59"/>
      <c r="G343" s="62"/>
    </row>
    <row r="344" spans="1:7" ht="14.25">
      <c r="A344" s="74" t="s">
        <v>20</v>
      </c>
      <c r="B344" s="74" t="s">
        <v>900</v>
      </c>
      <c r="C344" s="89" t="s">
        <v>911</v>
      </c>
      <c r="D344" s="74" t="s">
        <v>912</v>
      </c>
      <c r="E344" s="96"/>
      <c r="F344" s="59"/>
      <c r="G344" s="62"/>
    </row>
    <row r="345" spans="1:7" ht="14.25">
      <c r="A345" s="74" t="s">
        <v>20</v>
      </c>
      <c r="B345" s="74" t="s">
        <v>900</v>
      </c>
      <c r="C345" s="89" t="s">
        <v>913</v>
      </c>
      <c r="D345" s="74" t="s">
        <v>914</v>
      </c>
      <c r="E345" s="96"/>
      <c r="F345" s="59"/>
      <c r="G345" s="62"/>
    </row>
    <row r="346" spans="1:7" ht="14.25">
      <c r="A346" s="74" t="s">
        <v>20</v>
      </c>
      <c r="B346" s="74" t="s">
        <v>900</v>
      </c>
      <c r="C346" s="89" t="s">
        <v>915</v>
      </c>
      <c r="D346" s="74" t="s">
        <v>55</v>
      </c>
      <c r="E346" s="96"/>
      <c r="F346" s="59"/>
      <c r="G346" s="62"/>
    </row>
    <row r="347" spans="1:7" ht="14.25">
      <c r="A347" s="74" t="s">
        <v>20</v>
      </c>
      <c r="B347" s="74" t="s">
        <v>900</v>
      </c>
      <c r="C347" s="89" t="s">
        <v>916</v>
      </c>
      <c r="D347" s="74" t="s">
        <v>25</v>
      </c>
      <c r="E347" s="96"/>
      <c r="F347" s="59"/>
      <c r="G347" s="62"/>
    </row>
    <row r="348" spans="1:7" ht="14.25">
      <c r="A348" s="74" t="s">
        <v>20</v>
      </c>
      <c r="B348" s="74" t="s">
        <v>900</v>
      </c>
      <c r="C348" s="89" t="s">
        <v>917</v>
      </c>
      <c r="D348" s="74" t="s">
        <v>918</v>
      </c>
      <c r="E348" s="96"/>
      <c r="F348" s="59"/>
      <c r="G348" s="62"/>
    </row>
    <row r="349" spans="1:7" ht="14.25">
      <c r="A349" s="74" t="s">
        <v>20</v>
      </c>
      <c r="B349" s="74" t="s">
        <v>900</v>
      </c>
      <c r="C349" s="89" t="s">
        <v>919</v>
      </c>
      <c r="D349" s="74" t="s">
        <v>920</v>
      </c>
      <c r="E349" s="96"/>
      <c r="F349" s="59"/>
      <c r="G349" s="62"/>
    </row>
    <row r="350" spans="1:7" ht="14.25">
      <c r="A350" s="74" t="s">
        <v>20</v>
      </c>
      <c r="B350" s="74" t="s">
        <v>900</v>
      </c>
      <c r="C350" s="89" t="s">
        <v>921</v>
      </c>
      <c r="D350" s="74" t="s">
        <v>161</v>
      </c>
      <c r="E350" s="96"/>
      <c r="F350" s="59"/>
      <c r="G350" s="62"/>
    </row>
    <row r="351" spans="1:7" ht="14.25">
      <c r="A351" s="74" t="s">
        <v>20</v>
      </c>
      <c r="B351" s="74" t="s">
        <v>900</v>
      </c>
      <c r="C351" s="89" t="s">
        <v>922</v>
      </c>
      <c r="D351" s="74" t="s">
        <v>923</v>
      </c>
      <c r="E351" s="96"/>
      <c r="F351" s="59"/>
      <c r="G351" s="62"/>
    </row>
    <row r="352" spans="1:7" ht="14.25">
      <c r="A352" s="74" t="s">
        <v>20</v>
      </c>
      <c r="B352" s="74" t="s">
        <v>900</v>
      </c>
      <c r="C352" s="89" t="s">
        <v>924</v>
      </c>
      <c r="D352" s="74" t="s">
        <v>925</v>
      </c>
      <c r="E352" s="96"/>
      <c r="F352" s="59"/>
      <c r="G352" s="62"/>
    </row>
    <row r="353" spans="1:7" ht="14.25">
      <c r="A353" s="74" t="s">
        <v>20</v>
      </c>
      <c r="B353" s="74" t="s">
        <v>900</v>
      </c>
      <c r="C353" s="89" t="s">
        <v>926</v>
      </c>
      <c r="D353" s="74" t="s">
        <v>927</v>
      </c>
      <c r="E353" s="96"/>
      <c r="F353" s="59"/>
      <c r="G353" s="62"/>
    </row>
    <row r="354" spans="1:7" ht="14.25">
      <c r="A354" s="74" t="s">
        <v>20</v>
      </c>
      <c r="B354" s="74" t="s">
        <v>900</v>
      </c>
      <c r="C354" s="89" t="s">
        <v>928</v>
      </c>
      <c r="D354" s="74" t="s">
        <v>929</v>
      </c>
      <c r="E354" s="96"/>
      <c r="F354" s="59"/>
      <c r="G354" s="62"/>
    </row>
    <row r="355" spans="1:7" ht="14.25">
      <c r="A355" s="74" t="s">
        <v>20</v>
      </c>
      <c r="B355" s="74" t="s">
        <v>900</v>
      </c>
      <c r="C355" s="89" t="s">
        <v>930</v>
      </c>
      <c r="D355" s="74" t="s">
        <v>931</v>
      </c>
      <c r="E355" s="96"/>
      <c r="F355" s="59"/>
      <c r="G355" s="62"/>
    </row>
    <row r="356" spans="1:7" ht="14.25">
      <c r="A356" s="74" t="s">
        <v>20</v>
      </c>
      <c r="B356" s="74" t="s">
        <v>900</v>
      </c>
      <c r="C356" s="89" t="s">
        <v>932</v>
      </c>
      <c r="D356" s="74" t="s">
        <v>933</v>
      </c>
      <c r="E356" s="96"/>
      <c r="F356" s="59"/>
      <c r="G356" s="62"/>
    </row>
    <row r="357" spans="1:7" ht="14.25">
      <c r="A357" s="74" t="s">
        <v>20</v>
      </c>
      <c r="B357" s="74" t="s">
        <v>900</v>
      </c>
      <c r="C357" s="89" t="s">
        <v>934</v>
      </c>
      <c r="D357" s="74" t="s">
        <v>935</v>
      </c>
      <c r="E357" s="96"/>
      <c r="F357" s="59"/>
      <c r="G357" s="62"/>
    </row>
    <row r="358" spans="1:7" ht="14.25">
      <c r="A358" s="74" t="s">
        <v>20</v>
      </c>
      <c r="B358" s="74" t="s">
        <v>900</v>
      </c>
      <c r="C358" s="89" t="s">
        <v>936</v>
      </c>
      <c r="D358" s="74" t="s">
        <v>937</v>
      </c>
      <c r="E358" s="96"/>
      <c r="F358" s="59"/>
      <c r="G358" s="62"/>
    </row>
    <row r="359" spans="1:7" ht="14.25">
      <c r="A359" s="74" t="s">
        <v>20</v>
      </c>
      <c r="B359" s="74" t="s">
        <v>900</v>
      </c>
      <c r="C359" s="89" t="s">
        <v>938</v>
      </c>
      <c r="D359" s="74" t="s">
        <v>939</v>
      </c>
      <c r="E359" s="96"/>
      <c r="F359" s="59"/>
      <c r="G359" s="62"/>
    </row>
    <row r="360" spans="1:7" ht="14.25">
      <c r="A360" s="74" t="s">
        <v>20</v>
      </c>
      <c r="B360" s="74" t="s">
        <v>900</v>
      </c>
      <c r="C360" s="89" t="s">
        <v>940</v>
      </c>
      <c r="D360" s="74" t="s">
        <v>85</v>
      </c>
      <c r="E360" s="96"/>
      <c r="F360" s="59"/>
      <c r="G360" s="62"/>
    </row>
    <row r="361" spans="1:7" ht="14.25">
      <c r="A361" s="74" t="s">
        <v>20</v>
      </c>
      <c r="B361" s="74" t="s">
        <v>900</v>
      </c>
      <c r="C361" s="89" t="s">
        <v>941</v>
      </c>
      <c r="D361" s="74" t="s">
        <v>942</v>
      </c>
      <c r="E361" s="96"/>
      <c r="F361" s="59"/>
      <c r="G361" s="62"/>
    </row>
    <row r="362" spans="1:7" ht="14.25">
      <c r="A362" s="74" t="s">
        <v>20</v>
      </c>
      <c r="B362" s="74" t="s">
        <v>900</v>
      </c>
      <c r="C362" s="89" t="s">
        <v>943</v>
      </c>
      <c r="D362" s="74" t="s">
        <v>944</v>
      </c>
      <c r="E362" s="96"/>
      <c r="F362" s="59"/>
      <c r="G362" s="62"/>
    </row>
    <row r="363" spans="1:7" ht="14.25">
      <c r="A363" s="74" t="s">
        <v>20</v>
      </c>
      <c r="B363" s="74" t="s">
        <v>900</v>
      </c>
      <c r="C363" s="89" t="s">
        <v>945</v>
      </c>
      <c r="D363" s="74" t="s">
        <v>946</v>
      </c>
      <c r="E363" s="96"/>
      <c r="F363" s="59"/>
      <c r="G363" s="62"/>
    </row>
    <row r="364" spans="1:7" ht="14.25">
      <c r="A364" s="74" t="s">
        <v>20</v>
      </c>
      <c r="B364" s="74" t="s">
        <v>900</v>
      </c>
      <c r="C364" s="89" t="s">
        <v>947</v>
      </c>
      <c r="D364" s="74" t="s">
        <v>948</v>
      </c>
      <c r="E364" s="96"/>
      <c r="F364" s="59"/>
      <c r="G364" s="62"/>
    </row>
    <row r="365" spans="1:7" ht="14.25">
      <c r="A365" s="74" t="s">
        <v>20</v>
      </c>
      <c r="B365" s="74" t="s">
        <v>900</v>
      </c>
      <c r="C365" s="89" t="s">
        <v>949</v>
      </c>
      <c r="D365" s="74" t="s">
        <v>950</v>
      </c>
      <c r="E365" s="96"/>
      <c r="F365" s="59"/>
      <c r="G365" s="62"/>
    </row>
    <row r="366" spans="1:7" ht="14.25">
      <c r="A366" s="74" t="s">
        <v>20</v>
      </c>
      <c r="B366" s="74" t="s">
        <v>900</v>
      </c>
      <c r="C366" s="89" t="s">
        <v>951</v>
      </c>
      <c r="D366" s="74" t="s">
        <v>952</v>
      </c>
      <c r="E366" s="96"/>
      <c r="F366" s="59"/>
      <c r="G366" s="62"/>
    </row>
    <row r="367" spans="1:7" ht="14.25">
      <c r="A367" s="74" t="s">
        <v>20</v>
      </c>
      <c r="B367" s="74" t="s">
        <v>900</v>
      </c>
      <c r="C367" s="89" t="s">
        <v>953</v>
      </c>
      <c r="D367" s="74" t="s">
        <v>954</v>
      </c>
      <c r="E367" s="96"/>
      <c r="F367" s="59"/>
      <c r="G367" s="62"/>
    </row>
    <row r="368" spans="1:7" ht="14.25">
      <c r="A368" s="74" t="s">
        <v>20</v>
      </c>
      <c r="B368" s="74" t="s">
        <v>900</v>
      </c>
      <c r="C368" s="89" t="s">
        <v>955</v>
      </c>
      <c r="D368" s="74" t="s">
        <v>956</v>
      </c>
      <c r="E368" s="96"/>
      <c r="F368" s="59"/>
      <c r="G368" s="62"/>
    </row>
    <row r="369" spans="1:7" ht="14.25">
      <c r="A369" s="74" t="s">
        <v>20</v>
      </c>
      <c r="B369" s="74" t="s">
        <v>900</v>
      </c>
      <c r="C369" s="89" t="s">
        <v>957</v>
      </c>
      <c r="D369" s="74" t="s">
        <v>958</v>
      </c>
      <c r="E369" s="96"/>
      <c r="F369" s="59"/>
      <c r="G369" s="62"/>
    </row>
    <row r="370" spans="1:7" ht="14.25">
      <c r="A370" s="74" t="s">
        <v>20</v>
      </c>
      <c r="B370" s="74" t="s">
        <v>900</v>
      </c>
      <c r="C370" s="89" t="s">
        <v>959</v>
      </c>
      <c r="D370" s="74" t="s">
        <v>960</v>
      </c>
      <c r="E370" s="96"/>
      <c r="F370" s="59"/>
      <c r="G370" s="62"/>
    </row>
    <row r="371" spans="1:7" ht="14.25">
      <c r="A371" s="74" t="s">
        <v>20</v>
      </c>
      <c r="B371" s="74" t="s">
        <v>900</v>
      </c>
      <c r="C371" s="89" t="s">
        <v>961</v>
      </c>
      <c r="D371" s="74" t="s">
        <v>962</v>
      </c>
      <c r="E371" s="96"/>
      <c r="F371" s="59"/>
      <c r="G371" s="62"/>
    </row>
    <row r="372" spans="1:7" ht="14.25">
      <c r="A372" s="74" t="s">
        <v>157</v>
      </c>
      <c r="B372" s="74" t="s">
        <v>963</v>
      </c>
      <c r="C372" s="89" t="s">
        <v>964</v>
      </c>
      <c r="D372" s="74" t="s">
        <v>965</v>
      </c>
      <c r="E372" s="96"/>
      <c r="F372" s="59"/>
      <c r="G372" s="62"/>
    </row>
    <row r="373" spans="1:7" ht="14.25">
      <c r="A373" s="74" t="s">
        <v>157</v>
      </c>
      <c r="B373" s="74" t="s">
        <v>963</v>
      </c>
      <c r="C373" s="89" t="s">
        <v>966</v>
      </c>
      <c r="D373" s="74" t="s">
        <v>967</v>
      </c>
      <c r="E373" s="96"/>
      <c r="F373" s="59"/>
      <c r="G373" s="62"/>
    </row>
    <row r="374" spans="1:7" ht="14.25">
      <c r="A374" s="74" t="s">
        <v>157</v>
      </c>
      <c r="B374" s="74" t="s">
        <v>963</v>
      </c>
      <c r="C374" s="89" t="s">
        <v>968</v>
      </c>
      <c r="D374" s="74" t="s">
        <v>969</v>
      </c>
      <c r="E374" s="96"/>
      <c r="F374" s="59"/>
      <c r="G374" s="62"/>
    </row>
    <row r="375" spans="1:7" ht="14.25">
      <c r="A375" s="74" t="s">
        <v>157</v>
      </c>
      <c r="B375" s="74" t="s">
        <v>963</v>
      </c>
      <c r="C375" s="89" t="s">
        <v>970</v>
      </c>
      <c r="D375" s="74" t="s">
        <v>971</v>
      </c>
      <c r="E375" s="96"/>
      <c r="F375" s="59"/>
      <c r="G375" s="62"/>
    </row>
    <row r="376" spans="1:7" ht="14.25">
      <c r="A376" s="74" t="s">
        <v>157</v>
      </c>
      <c r="B376" s="74" t="s">
        <v>963</v>
      </c>
      <c r="C376" s="89" t="s">
        <v>972</v>
      </c>
      <c r="D376" s="74" t="s">
        <v>973</v>
      </c>
      <c r="E376" s="96"/>
      <c r="F376" s="59"/>
      <c r="G376" s="62"/>
    </row>
    <row r="377" spans="1:7" ht="14.25">
      <c r="A377" s="74" t="s">
        <v>157</v>
      </c>
      <c r="B377" s="74" t="s">
        <v>963</v>
      </c>
      <c r="C377" s="89" t="s">
        <v>974</v>
      </c>
      <c r="D377" s="74" t="s">
        <v>975</v>
      </c>
      <c r="E377" s="96"/>
      <c r="F377" s="59"/>
      <c r="G377" s="62"/>
    </row>
    <row r="378" spans="1:7" ht="14.25">
      <c r="A378" s="74" t="s">
        <v>157</v>
      </c>
      <c r="B378" s="74" t="s">
        <v>963</v>
      </c>
      <c r="C378" s="89" t="s">
        <v>976</v>
      </c>
      <c r="D378" s="74" t="s">
        <v>977</v>
      </c>
      <c r="E378" s="96"/>
      <c r="F378" s="59"/>
      <c r="G378" s="62"/>
    </row>
    <row r="379" spans="1:7" ht="14.25">
      <c r="A379" s="74" t="s">
        <v>157</v>
      </c>
      <c r="B379" s="74" t="s">
        <v>963</v>
      </c>
      <c r="C379" s="89" t="s">
        <v>978</v>
      </c>
      <c r="D379" s="74" t="s">
        <v>979</v>
      </c>
      <c r="E379" s="96"/>
      <c r="F379" s="59"/>
      <c r="G379" s="62"/>
    </row>
    <row r="380" spans="1:7" ht="14.25">
      <c r="A380" s="74" t="s">
        <v>157</v>
      </c>
      <c r="B380" s="74" t="s">
        <v>963</v>
      </c>
      <c r="C380" s="89" t="s">
        <v>980</v>
      </c>
      <c r="D380" s="74" t="s">
        <v>981</v>
      </c>
      <c r="E380" s="96"/>
      <c r="F380" s="59"/>
      <c r="G380" s="62"/>
    </row>
    <row r="381" spans="1:7" ht="14.25">
      <c r="A381" s="74" t="s">
        <v>157</v>
      </c>
      <c r="B381" s="74" t="s">
        <v>963</v>
      </c>
      <c r="C381" s="89" t="s">
        <v>982</v>
      </c>
      <c r="D381" s="74" t="s">
        <v>983</v>
      </c>
      <c r="E381" s="96"/>
      <c r="F381" s="59"/>
      <c r="G381" s="62"/>
    </row>
    <row r="382" spans="1:7" ht="14.25">
      <c r="A382" s="74" t="s">
        <v>157</v>
      </c>
      <c r="B382" s="74" t="s">
        <v>963</v>
      </c>
      <c r="C382" s="89" t="s">
        <v>984</v>
      </c>
      <c r="D382" s="74" t="s">
        <v>985</v>
      </c>
      <c r="E382" s="96"/>
      <c r="F382" s="59"/>
      <c r="G382" s="62"/>
    </row>
    <row r="383" spans="1:7" ht="14.25">
      <c r="A383" s="74" t="s">
        <v>157</v>
      </c>
      <c r="B383" s="74" t="s">
        <v>963</v>
      </c>
      <c r="C383" s="89" t="s">
        <v>986</v>
      </c>
      <c r="D383" s="74" t="s">
        <v>987</v>
      </c>
      <c r="E383" s="96"/>
      <c r="F383" s="59"/>
      <c r="G383" s="62"/>
    </row>
    <row r="384" spans="1:7" ht="14.25">
      <c r="A384" s="74" t="s">
        <v>157</v>
      </c>
      <c r="B384" s="74" t="s">
        <v>963</v>
      </c>
      <c r="C384" s="89" t="s">
        <v>988</v>
      </c>
      <c r="D384" s="74" t="s">
        <v>989</v>
      </c>
      <c r="E384" s="96"/>
      <c r="F384" s="59"/>
      <c r="G384" s="62"/>
    </row>
    <row r="385" spans="1:7" ht="14.25">
      <c r="A385" s="74" t="s">
        <v>157</v>
      </c>
      <c r="B385" s="74" t="s">
        <v>963</v>
      </c>
      <c r="C385" s="89" t="s">
        <v>990</v>
      </c>
      <c r="D385" s="74" t="s">
        <v>991</v>
      </c>
      <c r="E385" s="96"/>
      <c r="F385" s="59"/>
      <c r="G385" s="62"/>
    </row>
    <row r="386" spans="1:7" ht="14.25">
      <c r="A386" s="74" t="s">
        <v>157</v>
      </c>
      <c r="B386" s="74" t="s">
        <v>963</v>
      </c>
      <c r="C386" s="89" t="s">
        <v>992</v>
      </c>
      <c r="D386" s="74" t="s">
        <v>993</v>
      </c>
      <c r="E386" s="96"/>
      <c r="F386" s="59"/>
      <c r="G386" s="62"/>
    </row>
    <row r="387" spans="1:7" ht="14.25">
      <c r="A387" s="74" t="s">
        <v>157</v>
      </c>
      <c r="B387" s="74" t="s">
        <v>963</v>
      </c>
      <c r="C387" s="89" t="s">
        <v>994</v>
      </c>
      <c r="D387" s="74" t="s">
        <v>995</v>
      </c>
      <c r="E387" s="96"/>
      <c r="F387" s="59"/>
      <c r="G387" s="62"/>
    </row>
    <row r="388" spans="1:7" ht="14.25">
      <c r="A388" s="74" t="s">
        <v>157</v>
      </c>
      <c r="B388" s="74" t="s">
        <v>963</v>
      </c>
      <c r="C388" s="89" t="s">
        <v>996</v>
      </c>
      <c r="D388" s="74" t="s">
        <v>997</v>
      </c>
      <c r="E388" s="96"/>
      <c r="F388" s="59"/>
      <c r="G388" s="62"/>
    </row>
    <row r="389" spans="1:7" ht="14.25">
      <c r="A389" s="74" t="s">
        <v>157</v>
      </c>
      <c r="B389" s="74" t="s">
        <v>963</v>
      </c>
      <c r="C389" s="89" t="s">
        <v>998</v>
      </c>
      <c r="D389" s="74" t="s">
        <v>999</v>
      </c>
      <c r="E389" s="96"/>
      <c r="F389" s="59"/>
      <c r="G389" s="62"/>
    </row>
    <row r="390" spans="1:7" ht="14.25">
      <c r="A390" s="74" t="s">
        <v>157</v>
      </c>
      <c r="B390" s="74" t="s">
        <v>963</v>
      </c>
      <c r="C390" s="89" t="s">
        <v>1000</v>
      </c>
      <c r="D390" s="74" t="s">
        <v>1001</v>
      </c>
      <c r="E390" s="96"/>
      <c r="F390" s="59"/>
      <c r="G390" s="62"/>
    </row>
    <row r="391" spans="1:7" ht="14.25">
      <c r="A391" s="74" t="s">
        <v>157</v>
      </c>
      <c r="B391" s="74" t="s">
        <v>963</v>
      </c>
      <c r="C391" s="89" t="s">
        <v>1002</v>
      </c>
      <c r="D391" s="74" t="s">
        <v>165</v>
      </c>
      <c r="E391" s="96"/>
      <c r="F391" s="59"/>
      <c r="G391" s="62"/>
    </row>
    <row r="392" spans="1:7" ht="14.25">
      <c r="A392" s="74" t="s">
        <v>157</v>
      </c>
      <c r="B392" s="74" t="s">
        <v>963</v>
      </c>
      <c r="C392" s="89" t="s">
        <v>1003</v>
      </c>
      <c r="D392" s="74" t="s">
        <v>1004</v>
      </c>
      <c r="E392" s="96"/>
      <c r="F392" s="59"/>
      <c r="G392" s="62"/>
    </row>
    <row r="393" spans="1:7" ht="14.25">
      <c r="A393" s="74" t="s">
        <v>157</v>
      </c>
      <c r="B393" s="74" t="s">
        <v>963</v>
      </c>
      <c r="C393" s="89" t="s">
        <v>1005</v>
      </c>
      <c r="D393" s="74" t="s">
        <v>1006</v>
      </c>
      <c r="E393" s="96"/>
      <c r="F393" s="59"/>
      <c r="G393" s="62"/>
    </row>
    <row r="394" spans="1:7" ht="14.25">
      <c r="A394" s="74" t="s">
        <v>157</v>
      </c>
      <c r="B394" s="74" t="s">
        <v>963</v>
      </c>
      <c r="C394" s="89" t="s">
        <v>1007</v>
      </c>
      <c r="D394" s="74" t="s">
        <v>1008</v>
      </c>
      <c r="E394" s="96"/>
      <c r="F394" s="59"/>
      <c r="G394" s="62"/>
    </row>
    <row r="395" spans="1:7" ht="14.25">
      <c r="A395" s="74" t="s">
        <v>157</v>
      </c>
      <c r="B395" s="74" t="s">
        <v>963</v>
      </c>
      <c r="C395" s="89" t="s">
        <v>1009</v>
      </c>
      <c r="D395" s="74" t="s">
        <v>1010</v>
      </c>
      <c r="E395" s="96"/>
      <c r="F395" s="59"/>
      <c r="G395" s="62"/>
    </row>
    <row r="396" spans="1:7" ht="14.25">
      <c r="A396" s="74" t="s">
        <v>157</v>
      </c>
      <c r="B396" s="74" t="s">
        <v>963</v>
      </c>
      <c r="C396" s="89" t="s">
        <v>1011</v>
      </c>
      <c r="D396" s="74" t="s">
        <v>1012</v>
      </c>
      <c r="E396" s="96"/>
      <c r="F396" s="59"/>
      <c r="G396" s="62"/>
    </row>
    <row r="397" spans="1:7" ht="14.25">
      <c r="A397" s="74" t="s">
        <v>157</v>
      </c>
      <c r="B397" s="74" t="s">
        <v>963</v>
      </c>
      <c r="C397" s="89" t="s">
        <v>1013</v>
      </c>
      <c r="D397" s="74" t="s">
        <v>1014</v>
      </c>
      <c r="E397" s="96"/>
      <c r="F397" s="59"/>
      <c r="G397" s="62"/>
    </row>
    <row r="398" spans="1:7" ht="14.25">
      <c r="A398" s="74" t="s">
        <v>157</v>
      </c>
      <c r="B398" s="74" t="s">
        <v>963</v>
      </c>
      <c r="C398" s="89" t="s">
        <v>1015</v>
      </c>
      <c r="D398" s="74" t="s">
        <v>46</v>
      </c>
      <c r="E398" s="96"/>
      <c r="F398" s="59"/>
      <c r="G398" s="62"/>
    </row>
    <row r="399" spans="1:7" ht="14.25">
      <c r="A399" s="74" t="s">
        <v>157</v>
      </c>
      <c r="B399" s="74" t="s">
        <v>963</v>
      </c>
      <c r="C399" s="89" t="s">
        <v>1016</v>
      </c>
      <c r="D399" s="74" t="s">
        <v>1017</v>
      </c>
      <c r="E399" s="96"/>
      <c r="F399" s="59"/>
      <c r="G399" s="62"/>
    </row>
    <row r="400" spans="1:7" ht="14.25">
      <c r="A400" s="74" t="s">
        <v>157</v>
      </c>
      <c r="B400" s="74" t="s">
        <v>963</v>
      </c>
      <c r="C400" s="89" t="s">
        <v>1018</v>
      </c>
      <c r="D400" s="74" t="s">
        <v>1019</v>
      </c>
      <c r="E400" s="96"/>
      <c r="F400" s="59"/>
      <c r="G400" s="62"/>
    </row>
    <row r="401" spans="1:7" ht="14.25">
      <c r="A401" s="74" t="s">
        <v>157</v>
      </c>
      <c r="B401" s="74" t="s">
        <v>963</v>
      </c>
      <c r="C401" s="89" t="s">
        <v>1020</v>
      </c>
      <c r="D401" s="74" t="s">
        <v>1021</v>
      </c>
      <c r="E401" s="96"/>
      <c r="F401" s="59"/>
      <c r="G401" s="62"/>
    </row>
    <row r="402" spans="1:7" ht="14.25">
      <c r="A402" s="74" t="s">
        <v>157</v>
      </c>
      <c r="B402" s="74" t="s">
        <v>1022</v>
      </c>
      <c r="C402" s="89" t="s">
        <v>1023</v>
      </c>
      <c r="D402" s="74" t="s">
        <v>1024</v>
      </c>
      <c r="E402" s="96"/>
      <c r="F402" s="59"/>
      <c r="G402" s="62"/>
    </row>
    <row r="403" spans="1:7" ht="14.25">
      <c r="A403" s="74" t="s">
        <v>157</v>
      </c>
      <c r="B403" s="74" t="s">
        <v>1022</v>
      </c>
      <c r="C403" s="89" t="s">
        <v>1025</v>
      </c>
      <c r="D403" s="74" t="s">
        <v>1026</v>
      </c>
      <c r="E403" s="96"/>
      <c r="F403" s="59"/>
      <c r="G403" s="62"/>
    </row>
    <row r="404" spans="1:7" ht="14.25">
      <c r="A404" s="74" t="s">
        <v>157</v>
      </c>
      <c r="B404" s="74" t="s">
        <v>1022</v>
      </c>
      <c r="C404" s="89" t="s">
        <v>1027</v>
      </c>
      <c r="D404" s="74" t="s">
        <v>1028</v>
      </c>
      <c r="E404" s="96"/>
      <c r="F404" s="59"/>
      <c r="G404" s="62"/>
    </row>
    <row r="405" spans="1:7" ht="14.25">
      <c r="A405" s="74" t="s">
        <v>157</v>
      </c>
      <c r="B405" s="74" t="s">
        <v>1022</v>
      </c>
      <c r="C405" s="89" t="s">
        <v>1029</v>
      </c>
      <c r="D405" s="74" t="s">
        <v>1030</v>
      </c>
      <c r="E405" s="96"/>
      <c r="F405" s="59"/>
      <c r="G405" s="62"/>
    </row>
    <row r="406" spans="1:7" ht="14.25">
      <c r="A406" s="74" t="s">
        <v>157</v>
      </c>
      <c r="B406" s="74" t="s">
        <v>1022</v>
      </c>
      <c r="C406" s="89" t="s">
        <v>1031</v>
      </c>
      <c r="D406" s="74" t="s">
        <v>1032</v>
      </c>
      <c r="E406" s="96"/>
      <c r="F406" s="59"/>
      <c r="G406" s="62"/>
    </row>
    <row r="407" spans="1:7" ht="14.25">
      <c r="A407" s="74" t="s">
        <v>157</v>
      </c>
      <c r="B407" s="74" t="s">
        <v>1022</v>
      </c>
      <c r="C407" s="89" t="s">
        <v>1033</v>
      </c>
      <c r="D407" s="74" t="s">
        <v>1034</v>
      </c>
      <c r="E407" s="96"/>
      <c r="F407" s="59"/>
      <c r="G407" s="62"/>
    </row>
    <row r="408" spans="1:7" ht="14.25">
      <c r="A408" s="74" t="s">
        <v>157</v>
      </c>
      <c r="B408" s="74" t="s">
        <v>1022</v>
      </c>
      <c r="C408" s="89" t="s">
        <v>1035</v>
      </c>
      <c r="D408" s="74" t="s">
        <v>1036</v>
      </c>
      <c r="E408" s="96"/>
      <c r="F408" s="59"/>
      <c r="G408" s="62"/>
    </row>
    <row r="409" spans="1:7" ht="14.25">
      <c r="A409" s="74" t="s">
        <v>157</v>
      </c>
      <c r="B409" s="74" t="s">
        <v>1022</v>
      </c>
      <c r="C409" s="89" t="s">
        <v>1037</v>
      </c>
      <c r="D409" s="74" t="s">
        <v>1038</v>
      </c>
      <c r="E409" s="96"/>
      <c r="F409" s="59"/>
      <c r="G409" s="62"/>
    </row>
    <row r="410" spans="1:7" ht="14.25">
      <c r="A410" s="74" t="s">
        <v>157</v>
      </c>
      <c r="B410" s="74" t="s">
        <v>1022</v>
      </c>
      <c r="C410" s="89" t="s">
        <v>1039</v>
      </c>
      <c r="D410" s="74" t="s">
        <v>1040</v>
      </c>
      <c r="E410" s="96"/>
      <c r="F410" s="59"/>
      <c r="G410" s="62"/>
    </row>
    <row r="411" spans="1:7" ht="14.25">
      <c r="A411" s="74" t="s">
        <v>157</v>
      </c>
      <c r="B411" s="74" t="s">
        <v>1022</v>
      </c>
      <c r="C411" s="89" t="s">
        <v>1041</v>
      </c>
      <c r="D411" s="74" t="s">
        <v>1042</v>
      </c>
      <c r="E411" s="96"/>
      <c r="F411" s="59"/>
      <c r="G411" s="62"/>
    </row>
    <row r="412" spans="1:7" ht="14.25">
      <c r="A412" s="74" t="s">
        <v>157</v>
      </c>
      <c r="B412" s="74" t="s">
        <v>1022</v>
      </c>
      <c r="C412" s="89" t="s">
        <v>1043</v>
      </c>
      <c r="D412" s="74" t="s">
        <v>1044</v>
      </c>
      <c r="E412" s="96"/>
      <c r="F412" s="59"/>
      <c r="G412" s="62"/>
    </row>
    <row r="413" spans="1:7" ht="14.25">
      <c r="A413" s="74" t="s">
        <v>157</v>
      </c>
      <c r="B413" s="74" t="s">
        <v>1022</v>
      </c>
      <c r="C413" s="89" t="s">
        <v>1045</v>
      </c>
      <c r="D413" s="74" t="s">
        <v>1046</v>
      </c>
      <c r="E413" s="96"/>
      <c r="F413" s="59"/>
      <c r="G413" s="62"/>
    </row>
    <row r="414" spans="1:7" ht="14.25">
      <c r="A414" s="74" t="s">
        <v>157</v>
      </c>
      <c r="B414" s="74" t="s">
        <v>1022</v>
      </c>
      <c r="C414" s="89" t="s">
        <v>1047</v>
      </c>
      <c r="D414" s="74" t="s">
        <v>1048</v>
      </c>
      <c r="E414" s="96"/>
      <c r="F414" s="59"/>
      <c r="G414" s="62"/>
    </row>
    <row r="415" spans="1:7" ht="14.25">
      <c r="A415" s="74" t="s">
        <v>157</v>
      </c>
      <c r="B415" s="74" t="s">
        <v>1022</v>
      </c>
      <c r="C415" s="89" t="s">
        <v>1049</v>
      </c>
      <c r="D415" s="74" t="s">
        <v>1050</v>
      </c>
      <c r="E415" s="96"/>
      <c r="F415" s="59"/>
      <c r="G415" s="62"/>
    </row>
    <row r="416" spans="1:7" ht="14.25">
      <c r="A416" s="74" t="s">
        <v>157</v>
      </c>
      <c r="B416" s="74" t="s">
        <v>1022</v>
      </c>
      <c r="C416" s="89" t="s">
        <v>1051</v>
      </c>
      <c r="D416" s="74" t="s">
        <v>1052</v>
      </c>
      <c r="E416" s="96"/>
      <c r="F416" s="59"/>
      <c r="G416" s="62"/>
    </row>
    <row r="417" spans="1:7" ht="14.25">
      <c r="A417" s="74" t="s">
        <v>157</v>
      </c>
      <c r="B417" s="74" t="s">
        <v>1022</v>
      </c>
      <c r="C417" s="89" t="s">
        <v>1053</v>
      </c>
      <c r="D417" s="74" t="s">
        <v>1054</v>
      </c>
      <c r="E417" s="96"/>
      <c r="F417" s="59"/>
      <c r="G417" s="62"/>
    </row>
    <row r="418" spans="1:7" ht="14.25">
      <c r="A418" s="74" t="s">
        <v>157</v>
      </c>
      <c r="B418" s="74" t="s">
        <v>1022</v>
      </c>
      <c r="C418" s="89" t="s">
        <v>1055</v>
      </c>
      <c r="D418" s="74" t="s">
        <v>1056</v>
      </c>
      <c r="E418" s="96"/>
      <c r="F418" s="59"/>
      <c r="G418" s="62"/>
    </row>
    <row r="419" spans="1:7" ht="14.25">
      <c r="A419" s="74" t="s">
        <v>157</v>
      </c>
      <c r="B419" s="74" t="s">
        <v>1022</v>
      </c>
      <c r="C419" s="89" t="s">
        <v>1057</v>
      </c>
      <c r="D419" s="74" t="s">
        <v>1058</v>
      </c>
      <c r="E419" s="96"/>
      <c r="F419" s="59"/>
      <c r="G419" s="62"/>
    </row>
    <row r="420" spans="1:7" ht="14.25">
      <c r="A420" s="74" t="s">
        <v>157</v>
      </c>
      <c r="B420" s="74" t="s">
        <v>1022</v>
      </c>
      <c r="C420" s="89" t="s">
        <v>1059</v>
      </c>
      <c r="D420" s="74" t="s">
        <v>1060</v>
      </c>
      <c r="E420" s="96"/>
      <c r="F420" s="59"/>
      <c r="G420" s="62"/>
    </row>
    <row r="421" spans="1:7" ht="14.25">
      <c r="A421" s="74" t="s">
        <v>157</v>
      </c>
      <c r="B421" s="74" t="s">
        <v>1022</v>
      </c>
      <c r="C421" s="89" t="s">
        <v>1061</v>
      </c>
      <c r="D421" s="74" t="s">
        <v>1062</v>
      </c>
      <c r="E421" s="96"/>
      <c r="F421" s="59"/>
      <c r="G421" s="62"/>
    </row>
    <row r="422" spans="1:7" ht="14.25">
      <c r="A422" s="74" t="s">
        <v>157</v>
      </c>
      <c r="B422" s="74" t="s">
        <v>1022</v>
      </c>
      <c r="C422" s="89" t="s">
        <v>1063</v>
      </c>
      <c r="D422" s="74" t="s">
        <v>1064</v>
      </c>
      <c r="E422" s="96"/>
      <c r="F422" s="59"/>
      <c r="G422" s="62"/>
    </row>
    <row r="423" spans="1:7" ht="14.25">
      <c r="A423" s="74" t="s">
        <v>157</v>
      </c>
      <c r="B423" s="74" t="s">
        <v>1022</v>
      </c>
      <c r="C423" s="89" t="s">
        <v>1065</v>
      </c>
      <c r="D423" s="74" t="s">
        <v>1066</v>
      </c>
      <c r="E423" s="96"/>
      <c r="F423" s="59"/>
      <c r="G423" s="62"/>
    </row>
    <row r="424" spans="1:7" ht="14.25">
      <c r="A424" s="74" t="s">
        <v>157</v>
      </c>
      <c r="B424" s="74" t="s">
        <v>1022</v>
      </c>
      <c r="C424" s="89" t="s">
        <v>1067</v>
      </c>
      <c r="D424" s="74" t="s">
        <v>1068</v>
      </c>
      <c r="E424" s="96"/>
      <c r="F424" s="59"/>
      <c r="G424" s="62"/>
    </row>
    <row r="425" spans="1:7" ht="14.25">
      <c r="A425" s="74" t="s">
        <v>157</v>
      </c>
      <c r="B425" s="74" t="s">
        <v>1022</v>
      </c>
      <c r="C425" s="89" t="s">
        <v>1069</v>
      </c>
      <c r="D425" s="74" t="s">
        <v>1070</v>
      </c>
      <c r="E425" s="96"/>
      <c r="F425" s="59"/>
      <c r="G425" s="62"/>
    </row>
    <row r="426" spans="1:7" ht="14.25">
      <c r="A426" s="74" t="s">
        <v>157</v>
      </c>
      <c r="B426" s="74" t="s">
        <v>1022</v>
      </c>
      <c r="C426" s="89" t="s">
        <v>1071</v>
      </c>
      <c r="D426" s="74" t="s">
        <v>1072</v>
      </c>
      <c r="E426" s="96"/>
      <c r="F426" s="59"/>
      <c r="G426" s="62"/>
    </row>
    <row r="427" spans="1:7" ht="14.25">
      <c r="A427" s="74" t="s">
        <v>157</v>
      </c>
      <c r="B427" s="74" t="s">
        <v>1022</v>
      </c>
      <c r="C427" s="89" t="s">
        <v>1073</v>
      </c>
      <c r="D427" s="74" t="s">
        <v>1074</v>
      </c>
      <c r="E427" s="96"/>
      <c r="F427" s="59"/>
      <c r="G427" s="62"/>
    </row>
    <row r="428" spans="1:7" ht="14.25">
      <c r="A428" s="74" t="s">
        <v>157</v>
      </c>
      <c r="B428" s="74" t="s">
        <v>1022</v>
      </c>
      <c r="C428" s="89" t="s">
        <v>1075</v>
      </c>
      <c r="D428" s="74" t="s">
        <v>1076</v>
      </c>
      <c r="E428" s="96"/>
      <c r="F428" s="59"/>
      <c r="G428" s="62"/>
    </row>
    <row r="429" spans="1:7" ht="14.25">
      <c r="A429" s="74" t="s">
        <v>157</v>
      </c>
      <c r="B429" s="74" t="s">
        <v>1022</v>
      </c>
      <c r="C429" s="89" t="s">
        <v>1077</v>
      </c>
      <c r="D429" s="74" t="s">
        <v>1078</v>
      </c>
      <c r="E429" s="96"/>
      <c r="F429" s="59"/>
      <c r="G429" s="62"/>
    </row>
    <row r="430" spans="1:7" ht="14.25">
      <c r="A430" s="74" t="s">
        <v>157</v>
      </c>
      <c r="B430" s="74" t="s">
        <v>1022</v>
      </c>
      <c r="C430" s="89" t="s">
        <v>1079</v>
      </c>
      <c r="D430" s="74" t="s">
        <v>1080</v>
      </c>
      <c r="E430" s="96"/>
      <c r="F430" s="59"/>
      <c r="G430" s="62"/>
    </row>
    <row r="431" spans="1:7" ht="14.25">
      <c r="A431" s="74" t="s">
        <v>157</v>
      </c>
      <c r="B431" s="74" t="s">
        <v>1022</v>
      </c>
      <c r="C431" s="89" t="s">
        <v>1081</v>
      </c>
      <c r="D431" s="74" t="s">
        <v>1082</v>
      </c>
      <c r="E431" s="96"/>
      <c r="F431" s="59"/>
      <c r="G431" s="62"/>
    </row>
    <row r="432" spans="1:7" ht="14.25">
      <c r="A432" s="74" t="s">
        <v>157</v>
      </c>
      <c r="B432" s="74" t="s">
        <v>1022</v>
      </c>
      <c r="C432" s="89" t="s">
        <v>1083</v>
      </c>
      <c r="D432" s="74" t="s">
        <v>1084</v>
      </c>
      <c r="E432" s="96"/>
      <c r="F432" s="59"/>
      <c r="G432" s="62"/>
    </row>
    <row r="433" spans="1:7" ht="14.25">
      <c r="A433" s="74" t="s">
        <v>157</v>
      </c>
      <c r="B433" s="74" t="s">
        <v>1022</v>
      </c>
      <c r="C433" s="89" t="s">
        <v>1085</v>
      </c>
      <c r="D433" s="74" t="s">
        <v>166</v>
      </c>
      <c r="E433" s="96"/>
      <c r="F433" s="59"/>
      <c r="G433" s="62"/>
    </row>
    <row r="434" spans="1:7" ht="14.25">
      <c r="A434" s="74" t="s">
        <v>157</v>
      </c>
      <c r="B434" s="74" t="s">
        <v>1022</v>
      </c>
      <c r="C434" s="89" t="s">
        <v>1086</v>
      </c>
      <c r="D434" s="74" t="s">
        <v>1087</v>
      </c>
      <c r="E434" s="96"/>
      <c r="F434" s="59"/>
      <c r="G434" s="62"/>
    </row>
    <row r="435" spans="1:7" ht="14.25">
      <c r="A435" s="74" t="s">
        <v>157</v>
      </c>
      <c r="B435" s="74" t="s">
        <v>1088</v>
      </c>
      <c r="C435" s="89" t="s">
        <v>1089</v>
      </c>
      <c r="D435" s="74" t="s">
        <v>1090</v>
      </c>
      <c r="E435" s="96"/>
      <c r="F435" s="59"/>
      <c r="G435" s="62"/>
    </row>
    <row r="436" spans="1:7" ht="14.25">
      <c r="A436" s="74" t="s">
        <v>157</v>
      </c>
      <c r="B436" s="74" t="s">
        <v>1088</v>
      </c>
      <c r="C436" s="89" t="s">
        <v>1091</v>
      </c>
      <c r="D436" s="74" t="s">
        <v>1092</v>
      </c>
      <c r="E436" s="96"/>
      <c r="F436" s="59"/>
      <c r="G436" s="62"/>
    </row>
    <row r="437" spans="1:7" ht="14.25">
      <c r="A437" s="74" t="s">
        <v>157</v>
      </c>
      <c r="B437" s="74" t="s">
        <v>1088</v>
      </c>
      <c r="C437" s="89" t="s">
        <v>1093</v>
      </c>
      <c r="D437" s="74" t="s">
        <v>1094</v>
      </c>
      <c r="E437" s="96"/>
      <c r="F437" s="59"/>
      <c r="G437" s="62"/>
    </row>
    <row r="438" spans="1:7" ht="14.25">
      <c r="A438" s="74" t="s">
        <v>157</v>
      </c>
      <c r="B438" s="74" t="s">
        <v>1088</v>
      </c>
      <c r="C438" s="89" t="s">
        <v>1095</v>
      </c>
      <c r="D438" s="74" t="s">
        <v>1096</v>
      </c>
      <c r="E438" s="96"/>
      <c r="F438" s="59"/>
      <c r="G438" s="62"/>
    </row>
    <row r="439" spans="1:7" ht="14.25">
      <c r="A439" s="74" t="s">
        <v>157</v>
      </c>
      <c r="B439" s="74" t="s">
        <v>1088</v>
      </c>
      <c r="C439" s="89" t="s">
        <v>1097</v>
      </c>
      <c r="D439" s="74" t="s">
        <v>1098</v>
      </c>
      <c r="E439" s="96"/>
      <c r="F439" s="59"/>
      <c r="G439" s="62"/>
    </row>
    <row r="440" spans="1:7" ht="14.25">
      <c r="A440" s="74" t="s">
        <v>157</v>
      </c>
      <c r="B440" s="74" t="s">
        <v>1088</v>
      </c>
      <c r="C440" s="89" t="s">
        <v>1099</v>
      </c>
      <c r="D440" s="74" t="s">
        <v>1100</v>
      </c>
      <c r="E440" s="96"/>
      <c r="F440" s="59"/>
      <c r="G440" s="62"/>
    </row>
    <row r="441" spans="1:7" ht="14.25">
      <c r="A441" s="74" t="s">
        <v>157</v>
      </c>
      <c r="B441" s="74" t="s">
        <v>1088</v>
      </c>
      <c r="C441" s="89" t="s">
        <v>1101</v>
      </c>
      <c r="D441" s="74" t="s">
        <v>1102</v>
      </c>
      <c r="E441" s="96"/>
      <c r="F441" s="59"/>
      <c r="G441" s="62"/>
    </row>
    <row r="442" spans="1:7" ht="14.25">
      <c r="A442" s="74" t="s">
        <v>157</v>
      </c>
      <c r="B442" s="74" t="s">
        <v>1088</v>
      </c>
      <c r="C442" s="89" t="s">
        <v>1103</v>
      </c>
      <c r="D442" s="74" t="s">
        <v>1104</v>
      </c>
      <c r="E442" s="96"/>
      <c r="F442" s="59"/>
      <c r="G442" s="62"/>
    </row>
    <row r="443" spans="1:7" ht="14.25">
      <c r="A443" s="74" t="s">
        <v>157</v>
      </c>
      <c r="B443" s="74" t="s">
        <v>1088</v>
      </c>
      <c r="C443" s="89" t="s">
        <v>1105</v>
      </c>
      <c r="D443" s="74" t="s">
        <v>1106</v>
      </c>
      <c r="E443" s="96"/>
      <c r="F443" s="59"/>
      <c r="G443" s="62"/>
    </row>
    <row r="444" spans="1:7" ht="14.25">
      <c r="A444" s="74" t="s">
        <v>157</v>
      </c>
      <c r="B444" s="74" t="s">
        <v>1088</v>
      </c>
      <c r="C444" s="89" t="s">
        <v>1107</v>
      </c>
      <c r="D444" s="74" t="s">
        <v>1108</v>
      </c>
      <c r="E444" s="96"/>
      <c r="F444" s="59"/>
      <c r="G444" s="62"/>
    </row>
    <row r="445" spans="1:7" ht="14.25">
      <c r="A445" s="74" t="s">
        <v>157</v>
      </c>
      <c r="B445" s="74" t="s">
        <v>1088</v>
      </c>
      <c r="C445" s="89" t="s">
        <v>1109</v>
      </c>
      <c r="D445" s="74" t="s">
        <v>1110</v>
      </c>
      <c r="E445" s="96"/>
      <c r="F445" s="59"/>
      <c r="G445" s="62"/>
    </row>
    <row r="446" spans="1:7" ht="14.25">
      <c r="A446" s="74" t="s">
        <v>157</v>
      </c>
      <c r="B446" s="74" t="s">
        <v>1088</v>
      </c>
      <c r="C446" s="89" t="s">
        <v>1111</v>
      </c>
      <c r="D446" s="74" t="s">
        <v>1112</v>
      </c>
      <c r="E446" s="96"/>
      <c r="F446" s="59"/>
      <c r="G446" s="62"/>
    </row>
    <row r="447" spans="1:7" ht="14.25">
      <c r="A447" s="74" t="s">
        <v>157</v>
      </c>
      <c r="B447" s="74" t="s">
        <v>1088</v>
      </c>
      <c r="C447" s="89" t="s">
        <v>1113</v>
      </c>
      <c r="D447" s="74" t="s">
        <v>1114</v>
      </c>
      <c r="E447" s="96"/>
      <c r="F447" s="59"/>
      <c r="G447" s="62"/>
    </row>
    <row r="448" spans="1:7" ht="14.25">
      <c r="A448" s="74" t="s">
        <v>157</v>
      </c>
      <c r="B448" s="74" t="s">
        <v>1088</v>
      </c>
      <c r="C448" s="89" t="s">
        <v>1115</v>
      </c>
      <c r="D448" s="74" t="s">
        <v>1116</v>
      </c>
      <c r="E448" s="96"/>
      <c r="F448" s="59"/>
      <c r="G448" s="62"/>
    </row>
    <row r="449" spans="1:7" ht="14.25">
      <c r="A449" s="74" t="s">
        <v>157</v>
      </c>
      <c r="B449" s="74" t="s">
        <v>1088</v>
      </c>
      <c r="C449" s="89" t="s">
        <v>1117</v>
      </c>
      <c r="D449" s="74" t="s">
        <v>1118</v>
      </c>
      <c r="E449" s="96"/>
      <c r="F449" s="59"/>
      <c r="G449" s="62"/>
    </row>
    <row r="450" spans="1:7" ht="14.25">
      <c r="A450" s="74" t="s">
        <v>157</v>
      </c>
      <c r="B450" s="74" t="s">
        <v>1088</v>
      </c>
      <c r="C450" s="89" t="s">
        <v>1119</v>
      </c>
      <c r="D450" s="74" t="s">
        <v>1120</v>
      </c>
      <c r="E450" s="96"/>
      <c r="F450" s="59"/>
      <c r="G450" s="62"/>
    </row>
    <row r="451" spans="1:7" ht="14.25">
      <c r="A451" s="74" t="s">
        <v>157</v>
      </c>
      <c r="B451" s="74" t="s">
        <v>1088</v>
      </c>
      <c r="C451" s="89" t="s">
        <v>1121</v>
      </c>
      <c r="D451" s="74" t="s">
        <v>1122</v>
      </c>
      <c r="E451" s="96"/>
      <c r="F451" s="59"/>
      <c r="G451" s="62"/>
    </row>
    <row r="452" spans="1:7" ht="14.25">
      <c r="A452" s="74" t="s">
        <v>157</v>
      </c>
      <c r="B452" s="74" t="s">
        <v>1088</v>
      </c>
      <c r="C452" s="89" t="s">
        <v>1123</v>
      </c>
      <c r="D452" s="74" t="s">
        <v>1124</v>
      </c>
      <c r="E452" s="96"/>
      <c r="F452" s="59"/>
      <c r="G452" s="62"/>
    </row>
    <row r="453" spans="1:7" ht="14.25">
      <c r="A453" s="74" t="s">
        <v>157</v>
      </c>
      <c r="B453" s="74" t="s">
        <v>1088</v>
      </c>
      <c r="C453" s="89" t="s">
        <v>1125</v>
      </c>
      <c r="D453" s="74" t="s">
        <v>1126</v>
      </c>
      <c r="E453" s="96"/>
      <c r="F453" s="59"/>
      <c r="G453" s="62"/>
    </row>
    <row r="454" spans="1:7" ht="14.25">
      <c r="A454" s="74" t="s">
        <v>157</v>
      </c>
      <c r="B454" s="74" t="s">
        <v>1088</v>
      </c>
      <c r="C454" s="89" t="s">
        <v>1127</v>
      </c>
      <c r="D454" s="74" t="s">
        <v>1128</v>
      </c>
      <c r="E454" s="96"/>
      <c r="F454" s="59"/>
      <c r="G454" s="62"/>
    </row>
    <row r="455" spans="1:7" ht="14.25">
      <c r="A455" s="74" t="s">
        <v>157</v>
      </c>
      <c r="B455" s="74" t="s">
        <v>1088</v>
      </c>
      <c r="C455" s="89" t="s">
        <v>1129</v>
      </c>
      <c r="D455" s="74" t="s">
        <v>1130</v>
      </c>
      <c r="E455" s="96"/>
      <c r="F455" s="59"/>
      <c r="G455" s="62"/>
    </row>
    <row r="456" spans="1:7" ht="14.25">
      <c r="A456" s="74" t="s">
        <v>157</v>
      </c>
      <c r="B456" s="74" t="s">
        <v>1088</v>
      </c>
      <c r="C456" s="89" t="s">
        <v>1131</v>
      </c>
      <c r="D456" s="74" t="s">
        <v>1132</v>
      </c>
      <c r="E456" s="96"/>
      <c r="F456" s="59"/>
      <c r="G456" s="62"/>
    </row>
    <row r="457" spans="1:7" ht="14.25">
      <c r="A457" s="74" t="s">
        <v>157</v>
      </c>
      <c r="B457" s="74" t="s">
        <v>1088</v>
      </c>
      <c r="C457" s="89" t="s">
        <v>1133</v>
      </c>
      <c r="D457" s="74" t="s">
        <v>1134</v>
      </c>
      <c r="E457" s="96"/>
      <c r="F457" s="59"/>
      <c r="G457" s="62"/>
    </row>
    <row r="458" spans="1:7" ht="14.25">
      <c r="A458" s="74" t="s">
        <v>157</v>
      </c>
      <c r="B458" s="74" t="s">
        <v>1088</v>
      </c>
      <c r="C458" s="89" t="s">
        <v>1135</v>
      </c>
      <c r="D458" s="74" t="s">
        <v>1136</v>
      </c>
      <c r="E458" s="96"/>
      <c r="F458" s="59"/>
      <c r="G458" s="62"/>
    </row>
    <row r="459" spans="1:7" ht="14.25">
      <c r="A459" s="74" t="s">
        <v>157</v>
      </c>
      <c r="B459" s="74" t="s">
        <v>1088</v>
      </c>
      <c r="C459" s="89" t="s">
        <v>1137</v>
      </c>
      <c r="D459" s="74" t="s">
        <v>1138</v>
      </c>
      <c r="E459" s="96"/>
      <c r="F459" s="59"/>
      <c r="G459" s="62"/>
    </row>
    <row r="460" spans="1:7" ht="14.25">
      <c r="A460" s="74" t="s">
        <v>157</v>
      </c>
      <c r="B460" s="74" t="s">
        <v>1088</v>
      </c>
      <c r="C460" s="89" t="s">
        <v>1139</v>
      </c>
      <c r="D460" s="74" t="s">
        <v>1140</v>
      </c>
      <c r="E460" s="96"/>
      <c r="F460" s="59"/>
      <c r="G460" s="62"/>
    </row>
    <row r="461" spans="1:7" ht="14.25">
      <c r="A461" s="74" t="s">
        <v>157</v>
      </c>
      <c r="B461" s="74" t="s">
        <v>1088</v>
      </c>
      <c r="C461" s="89" t="s">
        <v>1141</v>
      </c>
      <c r="D461" s="74" t="s">
        <v>1142</v>
      </c>
      <c r="E461" s="96"/>
      <c r="F461" s="59"/>
      <c r="G461" s="62"/>
    </row>
    <row r="462" spans="1:7" ht="14.25">
      <c r="A462" s="74" t="s">
        <v>157</v>
      </c>
      <c r="B462" s="74" t="s">
        <v>1088</v>
      </c>
      <c r="C462" s="89" t="s">
        <v>1143</v>
      </c>
      <c r="D462" s="74" t="s">
        <v>1144</v>
      </c>
      <c r="E462" s="96"/>
      <c r="F462" s="59"/>
      <c r="G462" s="62"/>
    </row>
    <row r="463" spans="1:7" ht="14.25">
      <c r="A463" s="74" t="s">
        <v>157</v>
      </c>
      <c r="B463" s="74" t="s">
        <v>1145</v>
      </c>
      <c r="C463" s="89" t="s">
        <v>1146</v>
      </c>
      <c r="D463" s="74" t="s">
        <v>1147</v>
      </c>
      <c r="E463" s="96"/>
      <c r="F463" s="59"/>
      <c r="G463" s="62"/>
    </row>
    <row r="464" spans="1:7" ht="14.25">
      <c r="A464" s="74" t="s">
        <v>157</v>
      </c>
      <c r="B464" s="74" t="s">
        <v>1145</v>
      </c>
      <c r="C464" s="89" t="s">
        <v>1148</v>
      </c>
      <c r="D464" s="74" t="s">
        <v>1149</v>
      </c>
      <c r="E464" s="96"/>
      <c r="F464" s="59"/>
      <c r="G464" s="62"/>
    </row>
    <row r="465" spans="1:7" ht="14.25">
      <c r="A465" s="74" t="s">
        <v>157</v>
      </c>
      <c r="B465" s="74" t="s">
        <v>1145</v>
      </c>
      <c r="C465" s="89" t="s">
        <v>1150</v>
      </c>
      <c r="D465" s="74" t="s">
        <v>1151</v>
      </c>
      <c r="E465" s="96"/>
      <c r="F465" s="59"/>
      <c r="G465" s="62"/>
    </row>
    <row r="466" spans="1:7" ht="14.25">
      <c r="A466" s="74" t="s">
        <v>157</v>
      </c>
      <c r="B466" s="74" t="s">
        <v>1145</v>
      </c>
      <c r="C466" s="89" t="s">
        <v>1152</v>
      </c>
      <c r="D466" s="74" t="s">
        <v>1153</v>
      </c>
      <c r="E466" s="96"/>
      <c r="F466" s="59"/>
      <c r="G466" s="62"/>
    </row>
    <row r="467" spans="1:7" ht="14.25">
      <c r="A467" s="74" t="s">
        <v>157</v>
      </c>
      <c r="B467" s="74" t="s">
        <v>1145</v>
      </c>
      <c r="C467" s="89" t="s">
        <v>1154</v>
      </c>
      <c r="D467" s="74" t="s">
        <v>1155</v>
      </c>
      <c r="E467" s="96"/>
      <c r="F467" s="59"/>
      <c r="G467" s="62"/>
    </row>
    <row r="468" spans="1:7" ht="14.25">
      <c r="A468" s="74" t="s">
        <v>157</v>
      </c>
      <c r="B468" s="74" t="s">
        <v>1145</v>
      </c>
      <c r="C468" s="89" t="s">
        <v>1156</v>
      </c>
      <c r="D468" s="74" t="s">
        <v>1157</v>
      </c>
      <c r="E468" s="96"/>
      <c r="F468" s="59"/>
      <c r="G468" s="62"/>
    </row>
    <row r="469" spans="1:7" ht="14.25">
      <c r="A469" s="74" t="s">
        <v>157</v>
      </c>
      <c r="B469" s="74" t="s">
        <v>1145</v>
      </c>
      <c r="C469" s="89" t="s">
        <v>1158</v>
      </c>
      <c r="D469" s="74" t="s">
        <v>1159</v>
      </c>
      <c r="E469" s="96"/>
      <c r="F469" s="59"/>
      <c r="G469" s="62"/>
    </row>
    <row r="470" spans="1:7" ht="14.25">
      <c r="A470" s="74" t="s">
        <v>157</v>
      </c>
      <c r="B470" s="74" t="s">
        <v>1145</v>
      </c>
      <c r="C470" s="89" t="s">
        <v>1160</v>
      </c>
      <c r="D470" s="74" t="s">
        <v>57</v>
      </c>
      <c r="E470" s="96"/>
      <c r="F470" s="59"/>
      <c r="G470" s="62"/>
    </row>
    <row r="471" spans="1:7" ht="14.25">
      <c r="A471" s="74" t="s">
        <v>157</v>
      </c>
      <c r="B471" s="74" t="s">
        <v>1145</v>
      </c>
      <c r="C471" s="89" t="s">
        <v>1161</v>
      </c>
      <c r="D471" s="74" t="s">
        <v>1162</v>
      </c>
      <c r="E471" s="96"/>
      <c r="F471" s="59"/>
      <c r="G471" s="62"/>
    </row>
    <row r="472" spans="1:7" ht="14.25">
      <c r="A472" s="74" t="s">
        <v>157</v>
      </c>
      <c r="B472" s="74" t="s">
        <v>1145</v>
      </c>
      <c r="C472" s="89" t="s">
        <v>1163</v>
      </c>
      <c r="D472" s="74" t="s">
        <v>1164</v>
      </c>
      <c r="E472" s="96"/>
      <c r="F472" s="59"/>
      <c r="G472" s="62"/>
    </row>
    <row r="473" spans="1:7" ht="14.25">
      <c r="A473" s="74" t="s">
        <v>157</v>
      </c>
      <c r="B473" s="74" t="s">
        <v>1145</v>
      </c>
      <c r="C473" s="89" t="s">
        <v>1165</v>
      </c>
      <c r="D473" s="74" t="s">
        <v>1166</v>
      </c>
      <c r="E473" s="96"/>
      <c r="F473" s="59"/>
      <c r="G473" s="62"/>
    </row>
    <row r="474" spans="1:7" ht="14.25">
      <c r="A474" s="74" t="s">
        <v>157</v>
      </c>
      <c r="B474" s="74" t="s">
        <v>1145</v>
      </c>
      <c r="C474" s="89" t="s">
        <v>1167</v>
      </c>
      <c r="D474" s="74" t="s">
        <v>1168</v>
      </c>
      <c r="E474" s="96"/>
      <c r="F474" s="59"/>
      <c r="G474" s="62"/>
    </row>
    <row r="475" spans="1:7" ht="14.25">
      <c r="A475" s="74" t="s">
        <v>157</v>
      </c>
      <c r="B475" s="74" t="s">
        <v>1145</v>
      </c>
      <c r="C475" s="89" t="s">
        <v>1169</v>
      </c>
      <c r="D475" s="74" t="s">
        <v>1170</v>
      </c>
      <c r="E475" s="96"/>
      <c r="F475" s="59"/>
      <c r="G475" s="62"/>
    </row>
    <row r="476" spans="1:7" ht="14.25">
      <c r="A476" s="74" t="s">
        <v>157</v>
      </c>
      <c r="B476" s="74" t="s">
        <v>1145</v>
      </c>
      <c r="C476" s="89" t="s">
        <v>1171</v>
      </c>
      <c r="D476" s="74" t="s">
        <v>1172</v>
      </c>
      <c r="E476" s="96"/>
      <c r="F476" s="59"/>
      <c r="G476" s="62"/>
    </row>
    <row r="477" spans="1:7" ht="14.25">
      <c r="A477" s="74" t="s">
        <v>157</v>
      </c>
      <c r="B477" s="74" t="s">
        <v>1145</v>
      </c>
      <c r="C477" s="89" t="s">
        <v>1173</v>
      </c>
      <c r="D477" s="74" t="s">
        <v>1174</v>
      </c>
      <c r="E477" s="96"/>
      <c r="F477" s="59"/>
      <c r="G477" s="62"/>
    </row>
    <row r="478" spans="1:7" ht="14.25">
      <c r="A478" s="74" t="s">
        <v>157</v>
      </c>
      <c r="B478" s="74" t="s">
        <v>1145</v>
      </c>
      <c r="C478" s="89" t="s">
        <v>1175</v>
      </c>
      <c r="D478" s="74" t="s">
        <v>1176</v>
      </c>
      <c r="E478" s="96"/>
      <c r="F478" s="59"/>
      <c r="G478" s="62"/>
    </row>
    <row r="479" spans="1:7" ht="14.25">
      <c r="A479" s="74" t="s">
        <v>157</v>
      </c>
      <c r="B479" s="74" t="s">
        <v>1145</v>
      </c>
      <c r="C479" s="89" t="s">
        <v>1177</v>
      </c>
      <c r="D479" s="74" t="s">
        <v>1178</v>
      </c>
      <c r="E479" s="96"/>
      <c r="F479" s="59"/>
      <c r="G479" s="62"/>
    </row>
    <row r="480" spans="1:7" ht="14.25">
      <c r="A480" s="74" t="s">
        <v>157</v>
      </c>
      <c r="B480" s="74" t="s">
        <v>1145</v>
      </c>
      <c r="C480" s="89" t="s">
        <v>1179</v>
      </c>
      <c r="D480" s="74" t="s">
        <v>1180</v>
      </c>
      <c r="E480" s="96"/>
      <c r="F480" s="59"/>
      <c r="G480" s="62"/>
    </row>
    <row r="481" spans="1:7" ht="14.25">
      <c r="A481" s="74" t="s">
        <v>157</v>
      </c>
      <c r="B481" s="74" t="s">
        <v>1145</v>
      </c>
      <c r="C481" s="89" t="s">
        <v>1181</v>
      </c>
      <c r="D481" s="74" t="s">
        <v>1182</v>
      </c>
      <c r="E481" s="96"/>
      <c r="F481" s="59"/>
      <c r="G481" s="62"/>
    </row>
    <row r="482" spans="1:7" ht="14.25">
      <c r="A482" s="74" t="s">
        <v>157</v>
      </c>
      <c r="B482" s="74" t="s">
        <v>1145</v>
      </c>
      <c r="C482" s="89" t="s">
        <v>1183</v>
      </c>
      <c r="D482" s="74" t="s">
        <v>1184</v>
      </c>
      <c r="E482" s="96"/>
      <c r="F482" s="59"/>
      <c r="G482" s="62"/>
    </row>
    <row r="483" spans="1:7" ht="14.25">
      <c r="A483" s="74" t="s">
        <v>157</v>
      </c>
      <c r="B483" s="74" t="s">
        <v>1145</v>
      </c>
      <c r="C483" s="89" t="s">
        <v>1185</v>
      </c>
      <c r="D483" s="74" t="s">
        <v>1186</v>
      </c>
      <c r="E483" s="96"/>
      <c r="F483" s="59"/>
      <c r="G483" s="62"/>
    </row>
    <row r="484" spans="1:7" ht="14.25">
      <c r="A484" s="74" t="s">
        <v>157</v>
      </c>
      <c r="B484" s="74" t="s">
        <v>1145</v>
      </c>
      <c r="C484" s="89" t="s">
        <v>1187</v>
      </c>
      <c r="D484" s="74" t="s">
        <v>1188</v>
      </c>
      <c r="E484" s="96"/>
      <c r="F484" s="59"/>
      <c r="G484" s="62"/>
    </row>
    <row r="485" spans="1:7" ht="14.25">
      <c r="A485" s="74" t="s">
        <v>157</v>
      </c>
      <c r="B485" s="74" t="s">
        <v>1145</v>
      </c>
      <c r="C485" s="89" t="s">
        <v>1189</v>
      </c>
      <c r="D485" s="74" t="s">
        <v>1190</v>
      </c>
      <c r="E485" s="96"/>
      <c r="F485" s="59"/>
      <c r="G485" s="62"/>
    </row>
    <row r="486" spans="1:7" ht="14.25">
      <c r="A486" s="74" t="s">
        <v>157</v>
      </c>
      <c r="B486" s="74" t="s">
        <v>1145</v>
      </c>
      <c r="C486" s="89" t="s">
        <v>1191</v>
      </c>
      <c r="D486" s="74" t="s">
        <v>1192</v>
      </c>
      <c r="E486" s="96"/>
      <c r="F486" s="59"/>
      <c r="G486" s="62"/>
    </row>
    <row r="487" spans="1:7" ht="14.25">
      <c r="A487" s="74" t="s">
        <v>157</v>
      </c>
      <c r="B487" s="74" t="s">
        <v>1145</v>
      </c>
      <c r="C487" s="89" t="s">
        <v>1193</v>
      </c>
      <c r="D487" s="74" t="s">
        <v>1194</v>
      </c>
      <c r="E487" s="96"/>
      <c r="F487" s="59"/>
      <c r="G487" s="62"/>
    </row>
    <row r="488" spans="1:7" ht="14.25">
      <c r="A488" s="74" t="s">
        <v>157</v>
      </c>
      <c r="B488" s="74" t="s">
        <v>1145</v>
      </c>
      <c r="C488" s="89" t="s">
        <v>1195</v>
      </c>
      <c r="D488" s="74" t="s">
        <v>1196</v>
      </c>
      <c r="E488" s="96"/>
      <c r="F488" s="59"/>
      <c r="G488" s="62"/>
    </row>
    <row r="489" spans="1:7" ht="14.25">
      <c r="A489" s="74" t="s">
        <v>157</v>
      </c>
      <c r="B489" s="74" t="s">
        <v>1145</v>
      </c>
      <c r="C489" s="89" t="s">
        <v>1197</v>
      </c>
      <c r="D489" s="74" t="s">
        <v>26</v>
      </c>
      <c r="E489" s="96"/>
      <c r="F489" s="59"/>
      <c r="G489" s="62"/>
    </row>
    <row r="490" spans="1:7" ht="14.25">
      <c r="A490" s="74" t="s">
        <v>157</v>
      </c>
      <c r="B490" s="74" t="s">
        <v>1145</v>
      </c>
      <c r="C490" s="89" t="s">
        <v>1198</v>
      </c>
      <c r="D490" s="74" t="s">
        <v>1199</v>
      </c>
      <c r="E490" s="96"/>
      <c r="F490" s="59"/>
      <c r="G490" s="62"/>
    </row>
    <row r="491" spans="1:7" ht="14.25">
      <c r="A491" s="74" t="s">
        <v>157</v>
      </c>
      <c r="B491" s="74" t="s">
        <v>1145</v>
      </c>
      <c r="C491" s="89" t="s">
        <v>1200</v>
      </c>
      <c r="D491" s="74" t="s">
        <v>1201</v>
      </c>
      <c r="E491" s="96"/>
      <c r="F491" s="59"/>
      <c r="G491" s="62"/>
    </row>
    <row r="492" spans="1:7" ht="14.25">
      <c r="A492" s="74" t="s">
        <v>21</v>
      </c>
      <c r="B492" s="74" t="s">
        <v>1202</v>
      </c>
      <c r="C492" s="89" t="s">
        <v>1203</v>
      </c>
      <c r="D492" s="74" t="s">
        <v>1204</v>
      </c>
      <c r="E492" s="96"/>
      <c r="F492" s="59"/>
      <c r="G492" s="62"/>
    </row>
    <row r="493" spans="1:7" ht="14.25">
      <c r="A493" s="74" t="s">
        <v>21</v>
      </c>
      <c r="B493" s="74" t="s">
        <v>1202</v>
      </c>
      <c r="C493" s="89" t="s">
        <v>1205</v>
      </c>
      <c r="D493" s="74" t="s">
        <v>1206</v>
      </c>
      <c r="E493" s="96"/>
      <c r="F493" s="59"/>
      <c r="G493" s="62"/>
    </row>
    <row r="494" spans="1:7" ht="14.25">
      <c r="A494" s="74" t="s">
        <v>21</v>
      </c>
      <c r="B494" s="74" t="s">
        <v>1202</v>
      </c>
      <c r="C494" s="89" t="s">
        <v>1207</v>
      </c>
      <c r="D494" s="74" t="s">
        <v>1208</v>
      </c>
      <c r="E494" s="96"/>
      <c r="F494" s="59"/>
      <c r="G494" s="62"/>
    </row>
    <row r="495" spans="1:7" ht="14.25">
      <c r="A495" s="74" t="s">
        <v>21</v>
      </c>
      <c r="B495" s="74" t="s">
        <v>1202</v>
      </c>
      <c r="C495" s="89" t="s">
        <v>1209</v>
      </c>
      <c r="D495" s="74" t="s">
        <v>1210</v>
      </c>
      <c r="E495" s="96"/>
      <c r="F495" s="59"/>
      <c r="G495" s="62"/>
    </row>
    <row r="496" spans="1:7" ht="14.25">
      <c r="A496" s="74" t="s">
        <v>21</v>
      </c>
      <c r="B496" s="74" t="s">
        <v>1202</v>
      </c>
      <c r="C496" s="89" t="s">
        <v>1211</v>
      </c>
      <c r="D496" s="74" t="s">
        <v>1212</v>
      </c>
      <c r="E496" s="96"/>
      <c r="F496" s="59"/>
      <c r="G496" s="62"/>
    </row>
    <row r="497" spans="1:7" ht="14.25">
      <c r="A497" s="74" t="s">
        <v>21</v>
      </c>
      <c r="B497" s="74" t="s">
        <v>1202</v>
      </c>
      <c r="C497" s="89" t="s">
        <v>1213</v>
      </c>
      <c r="D497" s="74" t="s">
        <v>1214</v>
      </c>
      <c r="E497" s="96"/>
      <c r="F497" s="59"/>
      <c r="G497" s="62"/>
    </row>
    <row r="498" spans="1:7" ht="14.25">
      <c r="A498" s="74" t="s">
        <v>21</v>
      </c>
      <c r="B498" s="74" t="s">
        <v>1202</v>
      </c>
      <c r="C498" s="89" t="s">
        <v>1215</v>
      </c>
      <c r="D498" s="74" t="s">
        <v>1216</v>
      </c>
      <c r="E498" s="96"/>
      <c r="F498" s="59"/>
      <c r="G498" s="62"/>
    </row>
    <row r="499" spans="1:7" ht="14.25">
      <c r="A499" s="74" t="s">
        <v>21</v>
      </c>
      <c r="B499" s="74" t="s">
        <v>1202</v>
      </c>
      <c r="C499" s="89" t="s">
        <v>1217</v>
      </c>
      <c r="D499" s="74" t="s">
        <v>1218</v>
      </c>
      <c r="E499" s="96"/>
      <c r="F499" s="59"/>
      <c r="G499" s="62"/>
    </row>
    <row r="500" spans="1:7" ht="14.25">
      <c r="A500" s="74" t="s">
        <v>21</v>
      </c>
      <c r="B500" s="74" t="s">
        <v>1202</v>
      </c>
      <c r="C500" s="89" t="s">
        <v>1219</v>
      </c>
      <c r="D500" s="74" t="s">
        <v>1220</v>
      </c>
      <c r="E500" s="96"/>
      <c r="F500" s="59"/>
      <c r="G500" s="62"/>
    </row>
    <row r="501" spans="1:7" ht="14.25">
      <c r="A501" s="74" t="s">
        <v>21</v>
      </c>
      <c r="B501" s="74" t="s">
        <v>1202</v>
      </c>
      <c r="C501" s="89" t="s">
        <v>1221</v>
      </c>
      <c r="D501" s="74" t="s">
        <v>1222</v>
      </c>
      <c r="E501" s="96"/>
      <c r="F501" s="59"/>
      <c r="G501" s="62"/>
    </row>
    <row r="502" spans="1:7" ht="14.25">
      <c r="A502" s="74" t="s">
        <v>21</v>
      </c>
      <c r="B502" s="74" t="s">
        <v>1202</v>
      </c>
      <c r="C502" s="89" t="s">
        <v>1223</v>
      </c>
      <c r="D502" s="74" t="s">
        <v>1224</v>
      </c>
      <c r="E502" s="96"/>
      <c r="F502" s="59"/>
      <c r="G502" s="62"/>
    </row>
    <row r="503" spans="1:7" ht="14.25">
      <c r="A503" s="74" t="s">
        <v>21</v>
      </c>
      <c r="B503" s="74" t="s">
        <v>1202</v>
      </c>
      <c r="C503" s="89" t="s">
        <v>1225</v>
      </c>
      <c r="D503" s="74" t="s">
        <v>1226</v>
      </c>
      <c r="E503" s="96"/>
      <c r="F503" s="59"/>
      <c r="G503" s="62"/>
    </row>
    <row r="504" spans="1:7" ht="14.25">
      <c r="A504" s="74" t="s">
        <v>21</v>
      </c>
      <c r="B504" s="74" t="s">
        <v>1202</v>
      </c>
      <c r="C504" s="89" t="s">
        <v>1227</v>
      </c>
      <c r="D504" s="74" t="s">
        <v>1228</v>
      </c>
      <c r="E504" s="96"/>
      <c r="F504" s="59"/>
      <c r="G504" s="62"/>
    </row>
    <row r="505" spans="1:7" ht="14.25">
      <c r="A505" s="74" t="s">
        <v>21</v>
      </c>
      <c r="B505" s="74" t="s">
        <v>1202</v>
      </c>
      <c r="C505" s="89" t="s">
        <v>1229</v>
      </c>
      <c r="D505" s="74" t="s">
        <v>1230</v>
      </c>
      <c r="E505" s="96"/>
      <c r="F505" s="59"/>
      <c r="G505" s="62"/>
    </row>
    <row r="506" spans="1:7" ht="14.25">
      <c r="A506" s="74" t="s">
        <v>21</v>
      </c>
      <c r="B506" s="74" t="s">
        <v>1202</v>
      </c>
      <c r="C506" s="89" t="s">
        <v>1231</v>
      </c>
      <c r="D506" s="74" t="s">
        <v>1232</v>
      </c>
      <c r="E506" s="96"/>
      <c r="F506" s="59"/>
      <c r="G506" s="62"/>
    </row>
    <row r="507" spans="1:7" ht="14.25">
      <c r="A507" s="74" t="s">
        <v>21</v>
      </c>
      <c r="B507" s="74" t="s">
        <v>1202</v>
      </c>
      <c r="C507" s="89" t="s">
        <v>1233</v>
      </c>
      <c r="D507" s="74" t="s">
        <v>1234</v>
      </c>
      <c r="E507" s="96"/>
      <c r="F507" s="59"/>
      <c r="G507" s="62"/>
    </row>
    <row r="508" spans="1:7" ht="14.25">
      <c r="A508" s="74" t="s">
        <v>21</v>
      </c>
      <c r="B508" s="74" t="s">
        <v>1202</v>
      </c>
      <c r="C508" s="89" t="s">
        <v>1235</v>
      </c>
      <c r="D508" s="74" t="s">
        <v>1236</v>
      </c>
      <c r="E508" s="96"/>
      <c r="F508" s="59"/>
      <c r="G508" s="62"/>
    </row>
    <row r="509" spans="1:7" ht="14.25">
      <c r="A509" s="74" t="s">
        <v>21</v>
      </c>
      <c r="B509" s="74" t="s">
        <v>1202</v>
      </c>
      <c r="C509" s="89" t="s">
        <v>1237</v>
      </c>
      <c r="D509" s="74" t="s">
        <v>1238</v>
      </c>
      <c r="E509" s="96"/>
      <c r="F509" s="59"/>
      <c r="G509" s="62"/>
    </row>
    <row r="510" spans="1:7" ht="14.25">
      <c r="A510" s="74" t="s">
        <v>21</v>
      </c>
      <c r="B510" s="74" t="s">
        <v>1202</v>
      </c>
      <c r="C510" s="89" t="s">
        <v>1239</v>
      </c>
      <c r="D510" s="74" t="s">
        <v>1240</v>
      </c>
      <c r="E510" s="96"/>
      <c r="F510" s="59"/>
      <c r="G510" s="62"/>
    </row>
    <row r="511" spans="1:7" ht="14.25">
      <c r="A511" s="74" t="s">
        <v>21</v>
      </c>
      <c r="B511" s="74" t="s">
        <v>1202</v>
      </c>
      <c r="C511" s="89" t="s">
        <v>1241</v>
      </c>
      <c r="D511" s="74" t="s">
        <v>1242</v>
      </c>
      <c r="E511" s="96"/>
      <c r="F511" s="59"/>
      <c r="G511" s="62"/>
    </row>
    <row r="512" spans="1:7" ht="14.25">
      <c r="A512" s="74" t="s">
        <v>21</v>
      </c>
      <c r="B512" s="74" t="s">
        <v>1202</v>
      </c>
      <c r="C512" s="89" t="s">
        <v>1243</v>
      </c>
      <c r="D512" s="74" t="s">
        <v>1244</v>
      </c>
      <c r="E512" s="96"/>
      <c r="F512" s="59"/>
      <c r="G512" s="62"/>
    </row>
    <row r="513" spans="1:7" ht="14.25">
      <c r="A513" s="74" t="s">
        <v>21</v>
      </c>
      <c r="B513" s="74" t="s">
        <v>1202</v>
      </c>
      <c r="C513" s="89" t="s">
        <v>1245</v>
      </c>
      <c r="D513" s="74" t="s">
        <v>1246</v>
      </c>
      <c r="E513" s="96"/>
      <c r="F513" s="59"/>
      <c r="G513" s="62"/>
    </row>
    <row r="514" spans="1:7" ht="14.25">
      <c r="A514" s="74" t="s">
        <v>21</v>
      </c>
      <c r="B514" s="74" t="s">
        <v>1202</v>
      </c>
      <c r="C514" s="89" t="s">
        <v>1247</v>
      </c>
      <c r="D514" s="74" t="s">
        <v>87</v>
      </c>
      <c r="E514" s="96"/>
      <c r="F514" s="59"/>
      <c r="G514" s="62"/>
    </row>
    <row r="515" spans="1:7" ht="14.25">
      <c r="A515" s="74" t="s">
        <v>21</v>
      </c>
      <c r="B515" s="74" t="s">
        <v>1202</v>
      </c>
      <c r="C515" s="89" t="s">
        <v>1248</v>
      </c>
      <c r="D515" s="74" t="s">
        <v>1249</v>
      </c>
      <c r="E515" s="96"/>
      <c r="F515" s="59"/>
      <c r="G515" s="62"/>
    </row>
    <row r="516" spans="1:7" ht="14.25">
      <c r="A516" s="74" t="s">
        <v>21</v>
      </c>
      <c r="B516" s="74" t="s">
        <v>1202</v>
      </c>
      <c r="C516" s="89" t="s">
        <v>1250</v>
      </c>
      <c r="D516" s="74" t="s">
        <v>1251</v>
      </c>
      <c r="E516" s="96"/>
      <c r="F516" s="59"/>
      <c r="G516" s="62"/>
    </row>
    <row r="517" spans="1:7" ht="14.25">
      <c r="A517" s="74" t="s">
        <v>21</v>
      </c>
      <c r="B517" s="74" t="s">
        <v>1202</v>
      </c>
      <c r="C517" s="89" t="s">
        <v>1252</v>
      </c>
      <c r="D517" s="74" t="s">
        <v>86</v>
      </c>
      <c r="E517" s="96"/>
      <c r="F517" s="59"/>
      <c r="G517" s="62"/>
    </row>
    <row r="518" spans="1:7" ht="14.25">
      <c r="A518" s="74" t="s">
        <v>21</v>
      </c>
      <c r="B518" s="74" t="s">
        <v>1202</v>
      </c>
      <c r="C518" s="89" t="s">
        <v>1253</v>
      </c>
      <c r="D518" s="74" t="s">
        <v>1254</v>
      </c>
      <c r="E518" s="96"/>
      <c r="F518" s="59"/>
      <c r="G518" s="62"/>
    </row>
    <row r="519" spans="1:7" ht="14.25">
      <c r="A519" s="74" t="s">
        <v>21</v>
      </c>
      <c r="B519" s="74" t="s">
        <v>1202</v>
      </c>
      <c r="C519" s="89" t="s">
        <v>1255</v>
      </c>
      <c r="D519" s="74" t="s">
        <v>1256</v>
      </c>
      <c r="E519" s="96"/>
      <c r="F519" s="59"/>
      <c r="G519" s="62"/>
    </row>
    <row r="520" spans="1:7" ht="14.25">
      <c r="A520" s="74" t="s">
        <v>21</v>
      </c>
      <c r="B520" s="74" t="s">
        <v>1202</v>
      </c>
      <c r="C520" s="89" t="s">
        <v>1257</v>
      </c>
      <c r="D520" s="74" t="s">
        <v>1258</v>
      </c>
      <c r="E520" s="96"/>
      <c r="F520" s="59"/>
      <c r="G520" s="62"/>
    </row>
    <row r="521" spans="1:7" ht="14.25">
      <c r="A521" s="74" t="s">
        <v>21</v>
      </c>
      <c r="B521" s="74" t="s">
        <v>1202</v>
      </c>
      <c r="C521" s="89" t="s">
        <v>1259</v>
      </c>
      <c r="D521" s="74" t="s">
        <v>124</v>
      </c>
      <c r="E521" s="96"/>
      <c r="F521" s="59"/>
      <c r="G521" s="62"/>
    </row>
    <row r="522" spans="1:7" ht="14.25">
      <c r="A522" s="74" t="s">
        <v>21</v>
      </c>
      <c r="B522" s="74" t="s">
        <v>1202</v>
      </c>
      <c r="C522" s="89" t="s">
        <v>1260</v>
      </c>
      <c r="D522" s="74" t="s">
        <v>1261</v>
      </c>
      <c r="E522" s="96"/>
      <c r="F522" s="59"/>
      <c r="G522" s="62"/>
    </row>
    <row r="523" spans="1:7" ht="14.25">
      <c r="A523" s="74" t="s">
        <v>21</v>
      </c>
      <c r="B523" s="74" t="s">
        <v>1202</v>
      </c>
      <c r="C523" s="89" t="s">
        <v>1262</v>
      </c>
      <c r="D523" s="74" t="s">
        <v>1263</v>
      </c>
      <c r="E523" s="96"/>
      <c r="F523" s="59"/>
      <c r="G523" s="62"/>
    </row>
    <row r="524" spans="1:7" ht="14.25">
      <c r="A524" s="74" t="s">
        <v>21</v>
      </c>
      <c r="B524" s="74" t="s">
        <v>1202</v>
      </c>
      <c r="C524" s="89" t="s">
        <v>1264</v>
      </c>
      <c r="D524" s="74" t="s">
        <v>1265</v>
      </c>
      <c r="E524" s="96"/>
      <c r="F524" s="59"/>
      <c r="G524" s="62"/>
    </row>
    <row r="525" spans="1:7" ht="14.25">
      <c r="A525" s="74" t="s">
        <v>21</v>
      </c>
      <c r="B525" s="74" t="s">
        <v>1266</v>
      </c>
      <c r="C525" s="89" t="s">
        <v>1267</v>
      </c>
      <c r="D525" s="74" t="s">
        <v>1268</v>
      </c>
      <c r="E525" s="96"/>
      <c r="F525" s="59"/>
      <c r="G525" s="62"/>
    </row>
    <row r="526" spans="1:7" ht="14.25">
      <c r="A526" s="74" t="s">
        <v>21</v>
      </c>
      <c r="B526" s="74" t="s">
        <v>1266</v>
      </c>
      <c r="C526" s="89" t="s">
        <v>1269</v>
      </c>
      <c r="D526" s="74" t="s">
        <v>1270</v>
      </c>
      <c r="E526" s="96"/>
      <c r="F526" s="59"/>
      <c r="G526" s="62"/>
    </row>
    <row r="527" spans="1:7" ht="14.25">
      <c r="A527" s="74" t="s">
        <v>21</v>
      </c>
      <c r="B527" s="74" t="s">
        <v>1266</v>
      </c>
      <c r="C527" s="89" t="s">
        <v>1271</v>
      </c>
      <c r="D527" s="74" t="s">
        <v>1272</v>
      </c>
      <c r="E527" s="96"/>
      <c r="F527" s="59"/>
      <c r="G527" s="62"/>
    </row>
    <row r="528" spans="1:7" ht="14.25">
      <c r="A528" s="74" t="s">
        <v>21</v>
      </c>
      <c r="B528" s="74" t="s">
        <v>1266</v>
      </c>
      <c r="C528" s="89" t="s">
        <v>1273</v>
      </c>
      <c r="D528" s="74" t="s">
        <v>1274</v>
      </c>
      <c r="E528" s="96"/>
      <c r="F528" s="59"/>
      <c r="G528" s="62"/>
    </row>
    <row r="529" spans="1:7" ht="14.25">
      <c r="A529" s="74" t="s">
        <v>21</v>
      </c>
      <c r="B529" s="74" t="s">
        <v>1266</v>
      </c>
      <c r="C529" s="89" t="s">
        <v>1275</v>
      </c>
      <c r="D529" s="74" t="s">
        <v>1276</v>
      </c>
      <c r="E529" s="96"/>
      <c r="F529" s="59"/>
      <c r="G529" s="62"/>
    </row>
    <row r="530" spans="1:7" ht="14.25">
      <c r="A530" s="74" t="s">
        <v>21</v>
      </c>
      <c r="B530" s="74" t="s">
        <v>1266</v>
      </c>
      <c r="C530" s="89" t="s">
        <v>1277</v>
      </c>
      <c r="D530" s="74" t="s">
        <v>1278</v>
      </c>
      <c r="E530" s="96"/>
      <c r="F530" s="59"/>
      <c r="G530" s="62"/>
    </row>
    <row r="531" spans="1:7" ht="14.25">
      <c r="A531" s="74" t="s">
        <v>21</v>
      </c>
      <c r="B531" s="74" t="s">
        <v>1266</v>
      </c>
      <c r="C531" s="89" t="s">
        <v>1279</v>
      </c>
      <c r="D531" s="74" t="s">
        <v>1280</v>
      </c>
      <c r="E531" s="96"/>
      <c r="F531" s="59"/>
      <c r="G531" s="62"/>
    </row>
    <row r="532" spans="1:7" ht="14.25">
      <c r="A532" s="74" t="s">
        <v>21</v>
      </c>
      <c r="B532" s="74" t="s">
        <v>1266</v>
      </c>
      <c r="C532" s="89" t="s">
        <v>1281</v>
      </c>
      <c r="D532" s="74" t="s">
        <v>1282</v>
      </c>
      <c r="E532" s="96"/>
      <c r="F532" s="59"/>
      <c r="G532" s="62"/>
    </row>
    <row r="533" spans="1:7" ht="14.25">
      <c r="A533" s="74" t="s">
        <v>21</v>
      </c>
      <c r="B533" s="74" t="s">
        <v>1266</v>
      </c>
      <c r="C533" s="89" t="s">
        <v>1283</v>
      </c>
      <c r="D533" s="74" t="s">
        <v>1284</v>
      </c>
      <c r="E533" s="96"/>
      <c r="F533" s="59"/>
      <c r="G533" s="62"/>
    </row>
    <row r="534" spans="1:7" ht="14.25">
      <c r="A534" s="74" t="s">
        <v>21</v>
      </c>
      <c r="B534" s="74" t="s">
        <v>1266</v>
      </c>
      <c r="C534" s="89" t="s">
        <v>1285</v>
      </c>
      <c r="D534" s="74" t="s">
        <v>1286</v>
      </c>
      <c r="E534" s="96"/>
      <c r="F534" s="59"/>
      <c r="G534" s="62"/>
    </row>
    <row r="535" spans="1:7" ht="14.25">
      <c r="A535" s="74" t="s">
        <v>21</v>
      </c>
      <c r="B535" s="74" t="s">
        <v>1266</v>
      </c>
      <c r="C535" s="89" t="s">
        <v>1287</v>
      </c>
      <c r="D535" s="74" t="s">
        <v>1288</v>
      </c>
      <c r="E535" s="96"/>
      <c r="F535" s="59"/>
      <c r="G535" s="62"/>
    </row>
    <row r="536" spans="1:7" ht="14.25">
      <c r="A536" s="74" t="s">
        <v>21</v>
      </c>
      <c r="B536" s="74" t="s">
        <v>1266</v>
      </c>
      <c r="C536" s="89" t="s">
        <v>1289</v>
      </c>
      <c r="D536" s="74" t="s">
        <v>1290</v>
      </c>
      <c r="E536" s="96"/>
      <c r="F536" s="59"/>
      <c r="G536" s="62"/>
    </row>
    <row r="537" spans="1:7" ht="14.25">
      <c r="A537" s="74" t="s">
        <v>21</v>
      </c>
      <c r="B537" s="74" t="s">
        <v>1266</v>
      </c>
      <c r="C537" s="89" t="s">
        <v>1291</v>
      </c>
      <c r="D537" s="74" t="s">
        <v>1292</v>
      </c>
      <c r="E537" s="96"/>
      <c r="F537" s="59"/>
      <c r="G537" s="62"/>
    </row>
    <row r="538" spans="1:7" ht="14.25">
      <c r="A538" s="74" t="s">
        <v>21</v>
      </c>
      <c r="B538" s="74" t="s">
        <v>1266</v>
      </c>
      <c r="C538" s="89" t="s">
        <v>1293</v>
      </c>
      <c r="D538" s="74" t="s">
        <v>83</v>
      </c>
      <c r="E538" s="96"/>
      <c r="F538" s="59"/>
      <c r="G538" s="62"/>
    </row>
    <row r="539" spans="1:7" ht="14.25">
      <c r="A539" s="74" t="s">
        <v>21</v>
      </c>
      <c r="B539" s="74" t="s">
        <v>1266</v>
      </c>
      <c r="C539" s="89" t="s">
        <v>1294</v>
      </c>
      <c r="D539" s="74" t="s">
        <v>1295</v>
      </c>
      <c r="E539" s="96"/>
      <c r="F539" s="59"/>
      <c r="G539" s="62"/>
    </row>
    <row r="540" spans="1:7" ht="14.25">
      <c r="A540" s="74" t="s">
        <v>21</v>
      </c>
      <c r="B540" s="74" t="s">
        <v>1266</v>
      </c>
      <c r="C540" s="89" t="s">
        <v>1296</v>
      </c>
      <c r="D540" s="74" t="s">
        <v>1297</v>
      </c>
      <c r="E540" s="96"/>
      <c r="F540" s="59"/>
      <c r="G540" s="62"/>
    </row>
    <row r="541" spans="1:7" ht="14.25">
      <c r="A541" s="74" t="s">
        <v>21</v>
      </c>
      <c r="B541" s="74" t="s">
        <v>1266</v>
      </c>
      <c r="C541" s="89" t="s">
        <v>1298</v>
      </c>
      <c r="D541" s="74" t="s">
        <v>1299</v>
      </c>
      <c r="E541" s="96"/>
      <c r="F541" s="59"/>
      <c r="G541" s="62"/>
    </row>
    <row r="542" spans="1:7" ht="14.25">
      <c r="A542" s="74" t="s">
        <v>21</v>
      </c>
      <c r="B542" s="74" t="s">
        <v>1266</v>
      </c>
      <c r="C542" s="89" t="s">
        <v>1300</v>
      </c>
      <c r="D542" s="74" t="s">
        <v>1301</v>
      </c>
      <c r="E542" s="96"/>
      <c r="F542" s="59"/>
      <c r="G542" s="62"/>
    </row>
    <row r="543" spans="1:7" ht="14.25">
      <c r="A543" s="74" t="s">
        <v>21</v>
      </c>
      <c r="B543" s="74" t="s">
        <v>1266</v>
      </c>
      <c r="C543" s="89" t="s">
        <v>1302</v>
      </c>
      <c r="D543" s="74" t="s">
        <v>1303</v>
      </c>
      <c r="E543" s="96"/>
      <c r="F543" s="59"/>
      <c r="G543" s="62"/>
    </row>
    <row r="544" spans="1:7" ht="14.25">
      <c r="A544" s="74" t="s">
        <v>21</v>
      </c>
      <c r="B544" s="74" t="s">
        <v>1266</v>
      </c>
      <c r="C544" s="89" t="s">
        <v>1304</v>
      </c>
      <c r="D544" s="74" t="s">
        <v>1305</v>
      </c>
      <c r="E544" s="96"/>
      <c r="F544" s="59"/>
      <c r="G544" s="62"/>
    </row>
    <row r="545" spans="1:7" ht="14.25">
      <c r="A545" s="74" t="s">
        <v>21</v>
      </c>
      <c r="B545" s="74" t="s">
        <v>1266</v>
      </c>
      <c r="C545" s="89" t="s">
        <v>1306</v>
      </c>
      <c r="D545" s="74" t="s">
        <v>1307</v>
      </c>
      <c r="E545" s="96"/>
      <c r="F545" s="59"/>
      <c r="G545" s="62"/>
    </row>
    <row r="546" spans="1:7" ht="14.25">
      <c r="A546" s="74" t="s">
        <v>21</v>
      </c>
      <c r="B546" s="74" t="s">
        <v>1266</v>
      </c>
      <c r="C546" s="89" t="s">
        <v>1308</v>
      </c>
      <c r="D546" s="74" t="s">
        <v>610</v>
      </c>
      <c r="E546" s="96"/>
      <c r="F546" s="59"/>
      <c r="G546" s="62"/>
    </row>
    <row r="547" spans="1:7" ht="14.25">
      <c r="A547" s="74" t="s">
        <v>21</v>
      </c>
      <c r="B547" s="74" t="s">
        <v>1266</v>
      </c>
      <c r="C547" s="89" t="s">
        <v>1309</v>
      </c>
      <c r="D547" s="74" t="s">
        <v>1310</v>
      </c>
      <c r="E547" s="96"/>
      <c r="F547" s="59"/>
      <c r="G547" s="62"/>
    </row>
    <row r="548" spans="1:7" ht="14.25">
      <c r="A548" s="74" t="s">
        <v>21</v>
      </c>
      <c r="B548" s="74" t="s">
        <v>1266</v>
      </c>
      <c r="C548" s="89" t="s">
        <v>1311</v>
      </c>
      <c r="D548" s="74" t="s">
        <v>1312</v>
      </c>
      <c r="E548" s="96"/>
      <c r="F548" s="59"/>
      <c r="G548" s="62"/>
    </row>
    <row r="549" spans="1:7" ht="14.25">
      <c r="A549" s="74" t="s">
        <v>21</v>
      </c>
      <c r="B549" s="74" t="s">
        <v>1266</v>
      </c>
      <c r="C549" s="89" t="s">
        <v>1313</v>
      </c>
      <c r="D549" s="74" t="s">
        <v>126</v>
      </c>
      <c r="E549" s="96"/>
      <c r="F549" s="59"/>
      <c r="G549" s="62"/>
    </row>
    <row r="550" spans="1:7" ht="14.25">
      <c r="A550" s="74" t="s">
        <v>21</v>
      </c>
      <c r="B550" s="74" t="s">
        <v>1266</v>
      </c>
      <c r="C550" s="89" t="s">
        <v>1314</v>
      </c>
      <c r="D550" s="74" t="s">
        <v>1315</v>
      </c>
      <c r="E550" s="96"/>
      <c r="F550" s="59"/>
      <c r="G550" s="62"/>
    </row>
    <row r="551" spans="1:7" ht="14.25">
      <c r="A551" s="74" t="s">
        <v>21</v>
      </c>
      <c r="B551" s="74" t="s">
        <v>1266</v>
      </c>
      <c r="C551" s="89" t="s">
        <v>1316</v>
      </c>
      <c r="D551" s="74" t="s">
        <v>1317</v>
      </c>
      <c r="E551" s="96"/>
      <c r="F551" s="59"/>
      <c r="G551" s="62"/>
    </row>
    <row r="552" spans="1:7" ht="14.25">
      <c r="A552" s="74" t="s">
        <v>21</v>
      </c>
      <c r="B552" s="74" t="s">
        <v>1266</v>
      </c>
      <c r="C552" s="89" t="s">
        <v>1318</v>
      </c>
      <c r="D552" s="74" t="s">
        <v>1319</v>
      </c>
      <c r="E552" s="96"/>
      <c r="F552" s="59"/>
      <c r="G552" s="62"/>
    </row>
    <row r="553" spans="1:7" ht="14.25">
      <c r="A553" s="74" t="s">
        <v>21</v>
      </c>
      <c r="B553" s="74" t="s">
        <v>1266</v>
      </c>
      <c r="C553" s="89" t="s">
        <v>1320</v>
      </c>
      <c r="D553" s="74" t="s">
        <v>1321</v>
      </c>
      <c r="E553" s="96"/>
      <c r="F553" s="59"/>
      <c r="G553" s="62"/>
    </row>
    <row r="554" spans="1:7" ht="14.25">
      <c r="A554" s="74" t="s">
        <v>21</v>
      </c>
      <c r="B554" s="74" t="s">
        <v>1266</v>
      </c>
      <c r="C554" s="89" t="s">
        <v>1322</v>
      </c>
      <c r="D554" s="74" t="s">
        <v>1323</v>
      </c>
      <c r="E554" s="96"/>
      <c r="F554" s="59"/>
      <c r="G554" s="62"/>
    </row>
    <row r="555" spans="1:7" ht="14.25">
      <c r="A555" s="74" t="s">
        <v>21</v>
      </c>
      <c r="B555" s="74" t="s">
        <v>1266</v>
      </c>
      <c r="C555" s="89" t="s">
        <v>1324</v>
      </c>
      <c r="D555" s="74" t="s">
        <v>1325</v>
      </c>
      <c r="E555" s="96"/>
      <c r="F555" s="59"/>
      <c r="G555" s="62"/>
    </row>
    <row r="556" spans="1:7" ht="14.25">
      <c r="A556" s="74" t="s">
        <v>21</v>
      </c>
      <c r="B556" s="74" t="s">
        <v>1266</v>
      </c>
      <c r="C556" s="89" t="s">
        <v>1326</v>
      </c>
      <c r="D556" s="74" t="s">
        <v>1327</v>
      </c>
      <c r="E556" s="96"/>
      <c r="F556" s="59"/>
      <c r="G556" s="62"/>
    </row>
    <row r="557" spans="1:7" ht="14.25">
      <c r="A557" s="74" t="s">
        <v>21</v>
      </c>
      <c r="B557" s="74" t="s">
        <v>1266</v>
      </c>
      <c r="C557" s="89" t="s">
        <v>1328</v>
      </c>
      <c r="D557" s="74" t="s">
        <v>1329</v>
      </c>
      <c r="E557" s="96"/>
      <c r="F557" s="59"/>
      <c r="G557" s="62"/>
    </row>
    <row r="558" spans="1:7" ht="14.25">
      <c r="A558" s="74" t="s">
        <v>21</v>
      </c>
      <c r="B558" s="74" t="s">
        <v>1266</v>
      </c>
      <c r="C558" s="89" t="s">
        <v>1330</v>
      </c>
      <c r="D558" s="74" t="s">
        <v>1331</v>
      </c>
      <c r="E558" s="96"/>
      <c r="F558" s="59"/>
      <c r="G558" s="62"/>
    </row>
    <row r="559" spans="1:7" ht="14.25">
      <c r="A559" s="74" t="s">
        <v>21</v>
      </c>
      <c r="B559" s="74" t="s">
        <v>1266</v>
      </c>
      <c r="C559" s="89" t="s">
        <v>1332</v>
      </c>
      <c r="D559" s="74" t="s">
        <v>1333</v>
      </c>
      <c r="E559" s="96"/>
      <c r="F559" s="59"/>
      <c r="G559" s="62"/>
    </row>
    <row r="560" spans="1:7" ht="14.25">
      <c r="A560" s="74" t="s">
        <v>21</v>
      </c>
      <c r="B560" s="74" t="s">
        <v>1266</v>
      </c>
      <c r="C560" s="89" t="s">
        <v>1334</v>
      </c>
      <c r="D560" s="74" t="s">
        <v>1335</v>
      </c>
      <c r="E560" s="96"/>
      <c r="F560" s="59"/>
      <c r="G560" s="62"/>
    </row>
    <row r="561" spans="1:7" ht="14.25">
      <c r="A561" s="74" t="s">
        <v>21</v>
      </c>
      <c r="B561" s="74" t="s">
        <v>1336</v>
      </c>
      <c r="C561" s="89" t="s">
        <v>1337</v>
      </c>
      <c r="D561" s="74" t="s">
        <v>1338</v>
      </c>
      <c r="E561" s="96"/>
      <c r="F561" s="59"/>
      <c r="G561" s="62"/>
    </row>
    <row r="562" spans="1:7" ht="14.25">
      <c r="A562" s="74" t="s">
        <v>21</v>
      </c>
      <c r="B562" s="74" t="s">
        <v>1336</v>
      </c>
      <c r="C562" s="89" t="s">
        <v>1339</v>
      </c>
      <c r="D562" s="74" t="s">
        <v>1340</v>
      </c>
      <c r="E562" s="96"/>
      <c r="F562" s="59"/>
      <c r="G562" s="62"/>
    </row>
    <row r="563" spans="1:7" ht="14.25">
      <c r="A563" s="74" t="s">
        <v>21</v>
      </c>
      <c r="B563" s="74" t="s">
        <v>1336</v>
      </c>
      <c r="C563" s="89" t="s">
        <v>1341</v>
      </c>
      <c r="D563" s="74" t="s">
        <v>1342</v>
      </c>
      <c r="E563" s="96"/>
      <c r="F563" s="59"/>
      <c r="G563" s="62"/>
    </row>
    <row r="564" spans="1:7" ht="14.25">
      <c r="A564" s="74" t="s">
        <v>21</v>
      </c>
      <c r="B564" s="74" t="s">
        <v>1336</v>
      </c>
      <c r="C564" s="89" t="s">
        <v>1343</v>
      </c>
      <c r="D564" s="74" t="s">
        <v>1344</v>
      </c>
      <c r="E564" s="96"/>
      <c r="F564" s="59"/>
      <c r="G564" s="62"/>
    </row>
    <row r="565" spans="1:7" ht="14.25">
      <c r="A565" s="74" t="s">
        <v>21</v>
      </c>
      <c r="B565" s="74" t="s">
        <v>1336</v>
      </c>
      <c r="C565" s="89" t="s">
        <v>1345</v>
      </c>
      <c r="D565" s="74" t="s">
        <v>1346</v>
      </c>
      <c r="E565" s="96"/>
      <c r="F565" s="59"/>
      <c r="G565" s="62"/>
    </row>
    <row r="566" spans="1:7" ht="14.25">
      <c r="A566" s="74" t="s">
        <v>21</v>
      </c>
      <c r="B566" s="74" t="s">
        <v>1336</v>
      </c>
      <c r="C566" s="89" t="s">
        <v>1347</v>
      </c>
      <c r="D566" s="74" t="s">
        <v>1348</v>
      </c>
      <c r="E566" s="96"/>
      <c r="F566" s="59"/>
      <c r="G566" s="62"/>
    </row>
    <row r="567" spans="1:7" ht="14.25">
      <c r="A567" s="74" t="s">
        <v>21</v>
      </c>
      <c r="B567" s="74" t="s">
        <v>1336</v>
      </c>
      <c r="C567" s="89" t="s">
        <v>1349</v>
      </c>
      <c r="D567" s="74" t="s">
        <v>1350</v>
      </c>
      <c r="E567" s="96"/>
      <c r="F567" s="59"/>
      <c r="G567" s="62"/>
    </row>
    <row r="568" spans="1:7" ht="14.25">
      <c r="A568" s="74" t="s">
        <v>21</v>
      </c>
      <c r="B568" s="74" t="s">
        <v>1336</v>
      </c>
      <c r="C568" s="89" t="s">
        <v>1351</v>
      </c>
      <c r="D568" s="74" t="s">
        <v>1352</v>
      </c>
      <c r="E568" s="96"/>
      <c r="F568" s="59"/>
      <c r="G568" s="62"/>
    </row>
    <row r="569" spans="1:7" ht="14.25">
      <c r="A569" s="74" t="s">
        <v>21</v>
      </c>
      <c r="B569" s="74" t="s">
        <v>1336</v>
      </c>
      <c r="C569" s="89" t="s">
        <v>1353</v>
      </c>
      <c r="D569" s="74" t="s">
        <v>453</v>
      </c>
      <c r="E569" s="96"/>
      <c r="F569" s="59"/>
      <c r="G569" s="62"/>
    </row>
    <row r="570" spans="1:7" ht="14.25">
      <c r="A570" s="74" t="s">
        <v>21</v>
      </c>
      <c r="B570" s="74" t="s">
        <v>1336</v>
      </c>
      <c r="C570" s="89" t="s">
        <v>1354</v>
      </c>
      <c r="D570" s="74" t="s">
        <v>1355</v>
      </c>
      <c r="E570" s="96"/>
      <c r="F570" s="59"/>
      <c r="G570" s="62"/>
    </row>
    <row r="571" spans="1:7" ht="14.25">
      <c r="A571" s="74" t="s">
        <v>21</v>
      </c>
      <c r="B571" s="74" t="s">
        <v>1336</v>
      </c>
      <c r="C571" s="89" t="s">
        <v>1356</v>
      </c>
      <c r="D571" s="74" t="s">
        <v>161</v>
      </c>
      <c r="E571" s="96"/>
      <c r="F571" s="59"/>
      <c r="G571" s="62"/>
    </row>
    <row r="572" spans="1:7" ht="14.25">
      <c r="A572" s="74" t="s">
        <v>21</v>
      </c>
      <c r="B572" s="74" t="s">
        <v>1336</v>
      </c>
      <c r="C572" s="89" t="s">
        <v>1357</v>
      </c>
      <c r="D572" s="74" t="s">
        <v>1358</v>
      </c>
      <c r="E572" s="96"/>
      <c r="F572" s="59"/>
      <c r="G572" s="62"/>
    </row>
    <row r="573" spans="1:7" ht="14.25">
      <c r="A573" s="74" t="s">
        <v>21</v>
      </c>
      <c r="B573" s="74" t="s">
        <v>1336</v>
      </c>
      <c r="C573" s="89" t="s">
        <v>1359</v>
      </c>
      <c r="D573" s="74" t="s">
        <v>1360</v>
      </c>
      <c r="E573" s="96"/>
      <c r="F573" s="59"/>
      <c r="G573" s="62"/>
    </row>
    <row r="574" spans="1:7" ht="14.25">
      <c r="A574" s="74" t="s">
        <v>21</v>
      </c>
      <c r="B574" s="74" t="s">
        <v>1336</v>
      </c>
      <c r="C574" s="89" t="s">
        <v>1361</v>
      </c>
      <c r="D574" s="74" t="s">
        <v>1362</v>
      </c>
      <c r="E574" s="96"/>
      <c r="F574" s="59"/>
      <c r="G574" s="62"/>
    </row>
    <row r="575" spans="1:7" ht="14.25">
      <c r="A575" s="74" t="s">
        <v>21</v>
      </c>
      <c r="B575" s="74" t="s">
        <v>1336</v>
      </c>
      <c r="C575" s="89" t="s">
        <v>1363</v>
      </c>
      <c r="D575" s="74" t="s">
        <v>1364</v>
      </c>
      <c r="E575" s="96"/>
      <c r="F575" s="59"/>
      <c r="G575" s="62"/>
    </row>
    <row r="576" spans="1:7" ht="14.25">
      <c r="A576" s="74" t="s">
        <v>21</v>
      </c>
      <c r="B576" s="74" t="s">
        <v>1336</v>
      </c>
      <c r="C576" s="89" t="s">
        <v>1365</v>
      </c>
      <c r="D576" s="74" t="s">
        <v>1366</v>
      </c>
      <c r="E576" s="96"/>
      <c r="F576" s="59"/>
      <c r="G576" s="62"/>
    </row>
    <row r="577" spans="1:7" ht="14.25">
      <c r="A577" s="74" t="s">
        <v>21</v>
      </c>
      <c r="B577" s="74" t="s">
        <v>1336</v>
      </c>
      <c r="C577" s="89" t="s">
        <v>1367</v>
      </c>
      <c r="D577" s="74" t="s">
        <v>1368</v>
      </c>
      <c r="E577" s="96"/>
      <c r="F577" s="59"/>
      <c r="G577" s="62"/>
    </row>
    <row r="578" spans="1:7" ht="14.25">
      <c r="A578" s="74" t="s">
        <v>21</v>
      </c>
      <c r="B578" s="74" t="s">
        <v>1336</v>
      </c>
      <c r="C578" s="89" t="s">
        <v>1369</v>
      </c>
      <c r="D578" s="74" t="s">
        <v>50</v>
      </c>
      <c r="E578" s="96"/>
      <c r="F578" s="59"/>
      <c r="G578" s="62"/>
    </row>
    <row r="579" spans="1:7" ht="14.25">
      <c r="A579" s="74" t="s">
        <v>21</v>
      </c>
      <c r="B579" s="74" t="s">
        <v>1336</v>
      </c>
      <c r="C579" s="89" t="s">
        <v>1370</v>
      </c>
      <c r="D579" s="74" t="s">
        <v>1371</v>
      </c>
      <c r="E579" s="96"/>
      <c r="F579" s="59"/>
      <c r="G579" s="62"/>
    </row>
    <row r="580" spans="1:7" ht="14.25">
      <c r="A580" s="74" t="s">
        <v>21</v>
      </c>
      <c r="B580" s="74" t="s">
        <v>1336</v>
      </c>
      <c r="C580" s="89" t="s">
        <v>1372</v>
      </c>
      <c r="D580" s="74" t="s">
        <v>1373</v>
      </c>
      <c r="E580" s="96"/>
      <c r="F580" s="59"/>
      <c r="G580" s="62"/>
    </row>
    <row r="581" spans="1:7" ht="14.25">
      <c r="A581" s="74" t="s">
        <v>21</v>
      </c>
      <c r="B581" s="74" t="s">
        <v>1336</v>
      </c>
      <c r="C581" s="89" t="s">
        <v>1374</v>
      </c>
      <c r="D581" s="74" t="s">
        <v>1375</v>
      </c>
      <c r="E581" s="96"/>
      <c r="F581" s="59"/>
      <c r="G581" s="62"/>
    </row>
    <row r="582" spans="1:7" ht="14.25">
      <c r="A582" s="74" t="s">
        <v>21</v>
      </c>
      <c r="B582" s="74" t="s">
        <v>1336</v>
      </c>
      <c r="C582" s="89" t="s">
        <v>1376</v>
      </c>
      <c r="D582" s="74" t="s">
        <v>1377</v>
      </c>
      <c r="E582" s="96"/>
      <c r="F582" s="59"/>
      <c r="G582" s="62"/>
    </row>
    <row r="583" spans="1:7" ht="14.25">
      <c r="A583" s="74" t="s">
        <v>21</v>
      </c>
      <c r="B583" s="74" t="s">
        <v>1336</v>
      </c>
      <c r="C583" s="89" t="s">
        <v>1378</v>
      </c>
      <c r="D583" s="74" t="s">
        <v>1379</v>
      </c>
      <c r="E583" s="96"/>
      <c r="F583" s="59"/>
      <c r="G583" s="62"/>
    </row>
    <row r="584" spans="1:7" ht="14.25">
      <c r="A584" s="74" t="s">
        <v>21</v>
      </c>
      <c r="B584" s="74" t="s">
        <v>1336</v>
      </c>
      <c r="C584" s="89" t="s">
        <v>1380</v>
      </c>
      <c r="D584" s="74" t="s">
        <v>1381</v>
      </c>
      <c r="E584" s="96"/>
      <c r="F584" s="59"/>
      <c r="G584" s="62"/>
    </row>
    <row r="585" spans="1:7" ht="14.25">
      <c r="A585" s="74" t="s">
        <v>21</v>
      </c>
      <c r="B585" s="74" t="s">
        <v>1336</v>
      </c>
      <c r="C585" s="89" t="s">
        <v>1382</v>
      </c>
      <c r="D585" s="74" t="s">
        <v>1383</v>
      </c>
      <c r="E585" s="96"/>
      <c r="F585" s="59"/>
      <c r="G585" s="62"/>
    </row>
    <row r="586" spans="1:7" ht="14.25">
      <c r="A586" s="74" t="s">
        <v>21</v>
      </c>
      <c r="B586" s="74" t="s">
        <v>1336</v>
      </c>
      <c r="C586" s="89" t="s">
        <v>1384</v>
      </c>
      <c r="D586" s="74" t="s">
        <v>1385</v>
      </c>
      <c r="E586" s="96"/>
      <c r="F586" s="59"/>
      <c r="G586" s="62"/>
    </row>
    <row r="587" spans="1:7" ht="14.25">
      <c r="A587" s="74" t="s">
        <v>21</v>
      </c>
      <c r="B587" s="74" t="s">
        <v>1336</v>
      </c>
      <c r="C587" s="89" t="s">
        <v>1386</v>
      </c>
      <c r="D587" s="74" t="s">
        <v>1387</v>
      </c>
      <c r="E587" s="96"/>
      <c r="F587" s="59"/>
      <c r="G587" s="62"/>
    </row>
    <row r="588" spans="1:7" ht="14.25">
      <c r="A588" s="74" t="s">
        <v>21</v>
      </c>
      <c r="B588" s="74" t="s">
        <v>1336</v>
      </c>
      <c r="C588" s="89" t="s">
        <v>1388</v>
      </c>
      <c r="D588" s="74" t="s">
        <v>1389</v>
      </c>
      <c r="E588" s="96"/>
      <c r="F588" s="59"/>
      <c r="G588" s="62"/>
    </row>
    <row r="589" spans="1:7" ht="14.25">
      <c r="A589" s="74" t="s">
        <v>21</v>
      </c>
      <c r="B589" s="74" t="s">
        <v>1336</v>
      </c>
      <c r="C589" s="89" t="s">
        <v>1390</v>
      </c>
      <c r="D589" s="74" t="s">
        <v>1391</v>
      </c>
      <c r="E589" s="96"/>
      <c r="F589" s="59"/>
      <c r="G589" s="62"/>
    </row>
    <row r="590" spans="1:7" ht="14.25">
      <c r="A590" s="74" t="s">
        <v>21</v>
      </c>
      <c r="B590" s="74" t="s">
        <v>1392</v>
      </c>
      <c r="C590" s="89" t="s">
        <v>1393</v>
      </c>
      <c r="D590" s="74" t="s">
        <v>1394</v>
      </c>
      <c r="E590" s="96"/>
      <c r="F590" s="59"/>
      <c r="G590" s="62"/>
    </row>
    <row r="591" spans="1:7" ht="14.25">
      <c r="A591" s="74" t="s">
        <v>21</v>
      </c>
      <c r="B591" s="74" t="s">
        <v>1392</v>
      </c>
      <c r="C591" s="89" t="s">
        <v>1395</v>
      </c>
      <c r="D591" s="74" t="s">
        <v>1396</v>
      </c>
      <c r="E591" s="96"/>
      <c r="F591" s="59"/>
      <c r="G591" s="62"/>
    </row>
    <row r="592" spans="1:7" ht="14.25">
      <c r="A592" s="74" t="s">
        <v>21</v>
      </c>
      <c r="B592" s="74" t="s">
        <v>1392</v>
      </c>
      <c r="C592" s="89" t="s">
        <v>1397</v>
      </c>
      <c r="D592" s="74" t="s">
        <v>1398</v>
      </c>
      <c r="E592" s="96"/>
      <c r="F592" s="59"/>
      <c r="G592" s="62"/>
    </row>
    <row r="593" spans="1:7" ht="14.25">
      <c r="A593" s="74" t="s">
        <v>21</v>
      </c>
      <c r="B593" s="74" t="s">
        <v>1392</v>
      </c>
      <c r="C593" s="89" t="s">
        <v>1399</v>
      </c>
      <c r="D593" s="74" t="s">
        <v>1400</v>
      </c>
      <c r="E593" s="96"/>
      <c r="F593" s="59"/>
      <c r="G593" s="62"/>
    </row>
    <row r="594" spans="1:7" ht="14.25">
      <c r="A594" s="74" t="s">
        <v>21</v>
      </c>
      <c r="B594" s="74" t="s">
        <v>1392</v>
      </c>
      <c r="C594" s="89" t="s">
        <v>1401</v>
      </c>
      <c r="D594" s="74" t="s">
        <v>1402</v>
      </c>
      <c r="E594" s="96"/>
      <c r="F594" s="59"/>
      <c r="G594" s="62"/>
    </row>
    <row r="595" spans="1:7" ht="14.25">
      <c r="A595" s="74" t="s">
        <v>21</v>
      </c>
      <c r="B595" s="74" t="s">
        <v>1392</v>
      </c>
      <c r="C595" s="89" t="s">
        <v>1403</v>
      </c>
      <c r="D595" s="74" t="s">
        <v>25</v>
      </c>
      <c r="E595" s="96"/>
      <c r="F595" s="59"/>
      <c r="G595" s="62"/>
    </row>
    <row r="596" spans="1:7" ht="14.25">
      <c r="A596" s="74" t="s">
        <v>21</v>
      </c>
      <c r="B596" s="74" t="s">
        <v>1392</v>
      </c>
      <c r="C596" s="89" t="s">
        <v>1404</v>
      </c>
      <c r="D596" s="74" t="s">
        <v>1405</v>
      </c>
      <c r="E596" s="96"/>
      <c r="F596" s="59"/>
      <c r="G596" s="62"/>
    </row>
    <row r="597" spans="1:7" ht="14.25">
      <c r="A597" s="74" t="s">
        <v>21</v>
      </c>
      <c r="B597" s="74" t="s">
        <v>1392</v>
      </c>
      <c r="C597" s="89" t="s">
        <v>1406</v>
      </c>
      <c r="D597" s="74" t="s">
        <v>1407</v>
      </c>
      <c r="E597" s="96"/>
      <c r="F597" s="59"/>
      <c r="G597" s="62"/>
    </row>
    <row r="598" spans="1:7" ht="14.25">
      <c r="A598" s="74" t="s">
        <v>21</v>
      </c>
      <c r="B598" s="74" t="s">
        <v>1392</v>
      </c>
      <c r="C598" s="89" t="s">
        <v>1408</v>
      </c>
      <c r="D598" s="74" t="s">
        <v>1409</v>
      </c>
      <c r="E598" s="96"/>
      <c r="F598" s="59"/>
      <c r="G598" s="62"/>
    </row>
    <row r="599" spans="1:7" ht="14.25">
      <c r="A599" s="74" t="s">
        <v>21</v>
      </c>
      <c r="B599" s="74" t="s">
        <v>1392</v>
      </c>
      <c r="C599" s="89" t="s">
        <v>1410</v>
      </c>
      <c r="D599" s="74" t="s">
        <v>1411</v>
      </c>
      <c r="E599" s="96"/>
      <c r="F599" s="59"/>
      <c r="G599" s="62"/>
    </row>
    <row r="600" spans="1:7" ht="14.25">
      <c r="A600" s="74" t="s">
        <v>21</v>
      </c>
      <c r="B600" s="74" t="s">
        <v>1392</v>
      </c>
      <c r="C600" s="89" t="s">
        <v>1412</v>
      </c>
      <c r="D600" s="74" t="s">
        <v>1413</v>
      </c>
      <c r="E600" s="96"/>
      <c r="F600" s="59"/>
      <c r="G600" s="62"/>
    </row>
    <row r="601" spans="1:7" ht="14.25">
      <c r="A601" s="74" t="s">
        <v>21</v>
      </c>
      <c r="B601" s="74" t="s">
        <v>1392</v>
      </c>
      <c r="C601" s="89" t="s">
        <v>1414</v>
      </c>
      <c r="D601" s="74" t="s">
        <v>1415</v>
      </c>
      <c r="E601" s="96"/>
      <c r="F601" s="59"/>
      <c r="G601" s="62"/>
    </row>
    <row r="602" spans="1:7" ht="14.25">
      <c r="A602" s="74" t="s">
        <v>21</v>
      </c>
      <c r="B602" s="74" t="s">
        <v>1392</v>
      </c>
      <c r="C602" s="89" t="s">
        <v>1416</v>
      </c>
      <c r="D602" s="74" t="s">
        <v>1417</v>
      </c>
      <c r="E602" s="96"/>
      <c r="F602" s="59"/>
      <c r="G602" s="62"/>
    </row>
    <row r="603" spans="1:7" ht="14.25">
      <c r="A603" s="74" t="s">
        <v>21</v>
      </c>
      <c r="B603" s="74" t="s">
        <v>1392</v>
      </c>
      <c r="C603" s="89" t="s">
        <v>1418</v>
      </c>
      <c r="D603" s="74" t="s">
        <v>1419</v>
      </c>
      <c r="E603" s="96"/>
      <c r="F603" s="59"/>
      <c r="G603" s="62"/>
    </row>
    <row r="604" spans="1:7" ht="14.25">
      <c r="A604" s="74" t="s">
        <v>21</v>
      </c>
      <c r="B604" s="74" t="s">
        <v>1392</v>
      </c>
      <c r="C604" s="89" t="s">
        <v>1420</v>
      </c>
      <c r="D604" s="74" t="s">
        <v>1421</v>
      </c>
      <c r="E604" s="96"/>
      <c r="F604" s="59"/>
      <c r="G604" s="62"/>
    </row>
    <row r="605" spans="1:7" ht="14.25">
      <c r="A605" s="74" t="s">
        <v>21</v>
      </c>
      <c r="B605" s="74" t="s">
        <v>1392</v>
      </c>
      <c r="C605" s="89" t="s">
        <v>1422</v>
      </c>
      <c r="D605" s="74" t="s">
        <v>1423</v>
      </c>
      <c r="E605" s="96"/>
      <c r="F605" s="59"/>
      <c r="G605" s="62"/>
    </row>
    <row r="606" spans="1:7" ht="14.25">
      <c r="A606" s="74" t="s">
        <v>21</v>
      </c>
      <c r="B606" s="74" t="s">
        <v>1392</v>
      </c>
      <c r="C606" s="89" t="s">
        <v>1424</v>
      </c>
      <c r="D606" s="74" t="s">
        <v>62</v>
      </c>
      <c r="E606" s="96"/>
      <c r="F606" s="59"/>
      <c r="G606" s="62"/>
    </row>
    <row r="607" spans="1:7" ht="14.25">
      <c r="A607" s="74" t="s">
        <v>21</v>
      </c>
      <c r="B607" s="74" t="s">
        <v>1392</v>
      </c>
      <c r="C607" s="89" t="s">
        <v>1425</v>
      </c>
      <c r="D607" s="74" t="s">
        <v>1426</v>
      </c>
      <c r="E607" s="96"/>
      <c r="F607" s="59"/>
      <c r="G607" s="62"/>
    </row>
    <row r="608" spans="1:7" ht="14.25">
      <c r="A608" s="74" t="s">
        <v>21</v>
      </c>
      <c r="B608" s="74" t="s">
        <v>1392</v>
      </c>
      <c r="C608" s="89" t="s">
        <v>1427</v>
      </c>
      <c r="D608" s="74" t="s">
        <v>1428</v>
      </c>
      <c r="E608" s="96"/>
      <c r="F608" s="59"/>
      <c r="G608" s="62"/>
    </row>
    <row r="609" spans="1:7" ht="14.25">
      <c r="A609" s="74" t="s">
        <v>21</v>
      </c>
      <c r="B609" s="74" t="s">
        <v>1392</v>
      </c>
      <c r="C609" s="89" t="s">
        <v>1429</v>
      </c>
      <c r="D609" s="74" t="s">
        <v>1430</v>
      </c>
      <c r="E609" s="96"/>
      <c r="F609" s="59"/>
      <c r="G609" s="62"/>
    </row>
    <row r="610" spans="1:7" ht="14.25">
      <c r="A610" s="74" t="s">
        <v>21</v>
      </c>
      <c r="B610" s="74" t="s">
        <v>1392</v>
      </c>
      <c r="C610" s="89" t="s">
        <v>1431</v>
      </c>
      <c r="D610" s="74" t="s">
        <v>1432</v>
      </c>
      <c r="E610" s="96"/>
      <c r="F610" s="59"/>
      <c r="G610" s="62"/>
    </row>
    <row r="611" spans="1:7" ht="14.25">
      <c r="A611" s="74" t="s">
        <v>21</v>
      </c>
      <c r="B611" s="74" t="s">
        <v>1392</v>
      </c>
      <c r="C611" s="89" t="s">
        <v>1433</v>
      </c>
      <c r="D611" s="74" t="s">
        <v>1434</v>
      </c>
      <c r="E611" s="96"/>
      <c r="F611" s="59"/>
      <c r="G611" s="62"/>
    </row>
    <row r="612" spans="1:7" ht="14.25">
      <c r="A612" s="74" t="s">
        <v>21</v>
      </c>
      <c r="B612" s="74" t="s">
        <v>1392</v>
      </c>
      <c r="C612" s="89" t="s">
        <v>1435</v>
      </c>
      <c r="D612" s="74" t="s">
        <v>1436</v>
      </c>
      <c r="E612" s="96"/>
      <c r="F612" s="59"/>
      <c r="G612" s="62"/>
    </row>
    <row r="613" spans="1:7" ht="14.25">
      <c r="A613" s="74" t="s">
        <v>21</v>
      </c>
      <c r="B613" s="74" t="s">
        <v>1392</v>
      </c>
      <c r="C613" s="89" t="s">
        <v>1437</v>
      </c>
      <c r="D613" s="74" t="s">
        <v>1438</v>
      </c>
      <c r="E613" s="96"/>
      <c r="F613" s="59"/>
      <c r="G613" s="62"/>
    </row>
    <row r="614" spans="1:7" ht="14.25">
      <c r="A614" s="74" t="s">
        <v>21</v>
      </c>
      <c r="B614" s="74" t="s">
        <v>1392</v>
      </c>
      <c r="C614" s="89" t="s">
        <v>1439</v>
      </c>
      <c r="D614" s="74" t="s">
        <v>1440</v>
      </c>
      <c r="E614" s="96"/>
      <c r="F614" s="59"/>
      <c r="G614" s="62"/>
    </row>
    <row r="615" spans="1:7" ht="14.25">
      <c r="A615" s="74" t="s">
        <v>21</v>
      </c>
      <c r="B615" s="74" t="s">
        <v>1392</v>
      </c>
      <c r="C615" s="89" t="s">
        <v>1441</v>
      </c>
      <c r="D615" s="74" t="s">
        <v>1442</v>
      </c>
      <c r="E615" s="96"/>
      <c r="F615" s="59"/>
      <c r="G615" s="62"/>
    </row>
    <row r="616" spans="1:7" ht="14.25">
      <c r="A616" s="74" t="s">
        <v>21</v>
      </c>
      <c r="B616" s="74" t="s">
        <v>1392</v>
      </c>
      <c r="C616" s="89" t="s">
        <v>1443</v>
      </c>
      <c r="D616" s="74" t="s">
        <v>1444</v>
      </c>
      <c r="E616" s="96"/>
      <c r="F616" s="59"/>
      <c r="G616" s="62"/>
    </row>
    <row r="617" spans="1:7" ht="14.25">
      <c r="A617" s="74" t="s">
        <v>21</v>
      </c>
      <c r="B617" s="74" t="s">
        <v>1392</v>
      </c>
      <c r="C617" s="89" t="s">
        <v>1445</v>
      </c>
      <c r="D617" s="74" t="s">
        <v>1446</v>
      </c>
      <c r="E617" s="96"/>
      <c r="F617" s="59"/>
      <c r="G617" s="62"/>
    </row>
    <row r="618" spans="1:7" ht="14.25">
      <c r="A618" s="74" t="s">
        <v>21</v>
      </c>
      <c r="B618" s="74" t="s">
        <v>1392</v>
      </c>
      <c r="C618" s="89" t="s">
        <v>1447</v>
      </c>
      <c r="D618" s="74" t="s">
        <v>1448</v>
      </c>
      <c r="E618" s="96"/>
      <c r="F618" s="59"/>
      <c r="G618" s="62"/>
    </row>
    <row r="619" spans="1:7" ht="14.25">
      <c r="A619" s="74" t="s">
        <v>22</v>
      </c>
      <c r="B619" s="74" t="s">
        <v>1449</v>
      </c>
      <c r="C619" s="89" t="s">
        <v>1450</v>
      </c>
      <c r="D619" s="74" t="s">
        <v>1451</v>
      </c>
      <c r="E619" s="96"/>
      <c r="F619" s="59"/>
      <c r="G619" s="62"/>
    </row>
    <row r="620" spans="1:7" ht="14.25">
      <c r="A620" s="74" t="s">
        <v>22</v>
      </c>
      <c r="B620" s="74" t="s">
        <v>1449</v>
      </c>
      <c r="C620" s="89" t="s">
        <v>1452</v>
      </c>
      <c r="D620" s="74" t="s">
        <v>1453</v>
      </c>
      <c r="E620" s="96"/>
      <c r="F620" s="59"/>
      <c r="G620" s="62"/>
    </row>
    <row r="621" spans="1:7" ht="14.25">
      <c r="A621" s="74" t="s">
        <v>22</v>
      </c>
      <c r="B621" s="74" t="s">
        <v>1449</v>
      </c>
      <c r="C621" s="89" t="s">
        <v>1454</v>
      </c>
      <c r="D621" s="74" t="s">
        <v>1455</v>
      </c>
      <c r="E621" s="96"/>
      <c r="F621" s="59"/>
      <c r="G621" s="62"/>
    </row>
    <row r="622" spans="1:7" ht="14.25">
      <c r="A622" s="74" t="s">
        <v>22</v>
      </c>
      <c r="B622" s="74" t="s">
        <v>1449</v>
      </c>
      <c r="C622" s="89" t="s">
        <v>1456</v>
      </c>
      <c r="D622" s="74" t="s">
        <v>1457</v>
      </c>
      <c r="E622" s="96"/>
      <c r="F622" s="59"/>
      <c r="G622" s="62"/>
    </row>
    <row r="623" spans="1:7" ht="14.25">
      <c r="A623" s="74" t="s">
        <v>22</v>
      </c>
      <c r="B623" s="74" t="s">
        <v>1449</v>
      </c>
      <c r="C623" s="89" t="s">
        <v>1458</v>
      </c>
      <c r="D623" s="74" t="s">
        <v>1459</v>
      </c>
      <c r="E623" s="96"/>
      <c r="F623" s="59"/>
      <c r="G623" s="62"/>
    </row>
    <row r="624" spans="1:7" ht="14.25">
      <c r="A624" s="74" t="s">
        <v>22</v>
      </c>
      <c r="B624" s="74" t="s">
        <v>1449</v>
      </c>
      <c r="C624" s="89" t="s">
        <v>1460</v>
      </c>
      <c r="D624" s="74" t="s">
        <v>1461</v>
      </c>
      <c r="E624" s="96"/>
      <c r="F624" s="59"/>
      <c r="G624" s="62"/>
    </row>
    <row r="625" spans="1:7" ht="14.25">
      <c r="A625" s="74" t="s">
        <v>22</v>
      </c>
      <c r="B625" s="74" t="s">
        <v>1449</v>
      </c>
      <c r="C625" s="89" t="s">
        <v>1462</v>
      </c>
      <c r="D625" s="74" t="s">
        <v>1463</v>
      </c>
      <c r="E625" s="96"/>
      <c r="F625" s="59"/>
      <c r="G625" s="62"/>
    </row>
    <row r="626" spans="1:7" ht="14.25">
      <c r="A626" s="74" t="s">
        <v>22</v>
      </c>
      <c r="B626" s="74" t="s">
        <v>1449</v>
      </c>
      <c r="C626" s="89" t="s">
        <v>1464</v>
      </c>
      <c r="D626" s="74" t="s">
        <v>1465</v>
      </c>
      <c r="E626" s="96"/>
      <c r="F626" s="59"/>
      <c r="G626" s="62"/>
    </row>
    <row r="627" spans="1:7" ht="14.25">
      <c r="A627" s="74" t="s">
        <v>22</v>
      </c>
      <c r="B627" s="74" t="s">
        <v>1449</v>
      </c>
      <c r="C627" s="89" t="s">
        <v>1466</v>
      </c>
      <c r="D627" s="74" t="s">
        <v>1467</v>
      </c>
      <c r="E627" s="96"/>
      <c r="F627" s="59"/>
      <c r="G627" s="62"/>
    </row>
    <row r="628" spans="1:7" ht="14.25">
      <c r="A628" s="74" t="s">
        <v>22</v>
      </c>
      <c r="B628" s="74" t="s">
        <v>1449</v>
      </c>
      <c r="C628" s="89" t="s">
        <v>1468</v>
      </c>
      <c r="D628" s="74" t="s">
        <v>1469</v>
      </c>
      <c r="E628" s="96"/>
      <c r="F628" s="59"/>
      <c r="G628" s="62"/>
    </row>
    <row r="629" spans="1:7" ht="14.25">
      <c r="A629" s="74" t="s">
        <v>22</v>
      </c>
      <c r="B629" s="74" t="s">
        <v>1449</v>
      </c>
      <c r="C629" s="89" t="s">
        <v>1470</v>
      </c>
      <c r="D629" s="74" t="s">
        <v>1471</v>
      </c>
      <c r="E629" s="96"/>
      <c r="F629" s="59"/>
      <c r="G629" s="62"/>
    </row>
    <row r="630" spans="1:7" ht="14.25">
      <c r="A630" s="74" t="s">
        <v>22</v>
      </c>
      <c r="B630" s="74" t="s">
        <v>1449</v>
      </c>
      <c r="C630" s="89" t="s">
        <v>1472</v>
      </c>
      <c r="D630" s="74" t="s">
        <v>1473</v>
      </c>
      <c r="E630" s="96"/>
      <c r="F630" s="59"/>
      <c r="G630" s="62"/>
    </row>
    <row r="631" spans="1:7" ht="14.25">
      <c r="A631" s="74" t="s">
        <v>22</v>
      </c>
      <c r="B631" s="74" t="s">
        <v>1449</v>
      </c>
      <c r="C631" s="89" t="s">
        <v>1474</v>
      </c>
      <c r="D631" s="74" t="s">
        <v>1475</v>
      </c>
      <c r="E631" s="96"/>
      <c r="F631" s="59"/>
      <c r="G631" s="62"/>
    </row>
    <row r="632" spans="1:7" ht="14.25">
      <c r="A632" s="74" t="s">
        <v>22</v>
      </c>
      <c r="B632" s="74" t="s">
        <v>1449</v>
      </c>
      <c r="C632" s="89" t="s">
        <v>1476</v>
      </c>
      <c r="D632" s="74" t="s">
        <v>1477</v>
      </c>
      <c r="E632" s="96"/>
      <c r="F632" s="59"/>
      <c r="G632" s="62"/>
    </row>
    <row r="633" spans="1:7" ht="14.25">
      <c r="A633" s="74" t="s">
        <v>22</v>
      </c>
      <c r="B633" s="74" t="s">
        <v>1449</v>
      </c>
      <c r="C633" s="89" t="s">
        <v>1478</v>
      </c>
      <c r="D633" s="74" t="s">
        <v>63</v>
      </c>
      <c r="E633" s="96"/>
      <c r="F633" s="59"/>
      <c r="G633" s="62"/>
    </row>
    <row r="634" spans="1:7" ht="14.25">
      <c r="A634" s="74" t="s">
        <v>22</v>
      </c>
      <c r="B634" s="74" t="s">
        <v>1449</v>
      </c>
      <c r="C634" s="89" t="s">
        <v>1479</v>
      </c>
      <c r="D634" s="74" t="s">
        <v>1480</v>
      </c>
      <c r="E634" s="96"/>
      <c r="F634" s="59"/>
      <c r="G634" s="62"/>
    </row>
    <row r="635" spans="1:7" ht="14.25">
      <c r="A635" s="74" t="s">
        <v>22</v>
      </c>
      <c r="B635" s="74" t="s">
        <v>1449</v>
      </c>
      <c r="C635" s="89" t="s">
        <v>1481</v>
      </c>
      <c r="D635" s="74" t="s">
        <v>1482</v>
      </c>
      <c r="E635" s="96"/>
      <c r="F635" s="59"/>
      <c r="G635" s="62"/>
    </row>
    <row r="636" spans="1:7" ht="14.25">
      <c r="A636" s="74" t="s">
        <v>22</v>
      </c>
      <c r="B636" s="74" t="s">
        <v>1449</v>
      </c>
      <c r="C636" s="89" t="s">
        <v>1483</v>
      </c>
      <c r="D636" s="74" t="s">
        <v>1484</v>
      </c>
      <c r="E636" s="96"/>
      <c r="F636" s="59"/>
      <c r="G636" s="62"/>
    </row>
    <row r="637" spans="1:7" ht="14.25">
      <c r="A637" s="74" t="s">
        <v>22</v>
      </c>
      <c r="B637" s="74" t="s">
        <v>1449</v>
      </c>
      <c r="C637" s="89" t="s">
        <v>1485</v>
      </c>
      <c r="D637" s="74" t="s">
        <v>1486</v>
      </c>
      <c r="E637" s="96"/>
      <c r="F637" s="59"/>
      <c r="G637" s="62"/>
    </row>
    <row r="638" spans="1:7" ht="14.25">
      <c r="A638" s="74" t="s">
        <v>22</v>
      </c>
      <c r="B638" s="74" t="s">
        <v>1449</v>
      </c>
      <c r="C638" s="89" t="s">
        <v>1487</v>
      </c>
      <c r="D638" s="74" t="s">
        <v>1488</v>
      </c>
      <c r="E638" s="96"/>
      <c r="F638" s="59"/>
      <c r="G638" s="62"/>
    </row>
    <row r="639" spans="1:7" ht="14.25">
      <c r="A639" s="74" t="s">
        <v>22</v>
      </c>
      <c r="B639" s="74" t="s">
        <v>1449</v>
      </c>
      <c r="C639" s="89" t="s">
        <v>1489</v>
      </c>
      <c r="D639" s="74" t="s">
        <v>1490</v>
      </c>
      <c r="E639" s="96"/>
      <c r="F639" s="59"/>
      <c r="G639" s="62"/>
    </row>
    <row r="640" spans="1:7" ht="14.25">
      <c r="A640" s="74" t="s">
        <v>22</v>
      </c>
      <c r="B640" s="74" t="s">
        <v>1449</v>
      </c>
      <c r="C640" s="89" t="s">
        <v>1491</v>
      </c>
      <c r="D640" s="74" t="s">
        <v>1492</v>
      </c>
      <c r="E640" s="96"/>
      <c r="F640" s="59"/>
      <c r="G640" s="62"/>
    </row>
    <row r="641" spans="1:7" ht="14.25">
      <c r="A641" s="74" t="s">
        <v>22</v>
      </c>
      <c r="B641" s="74" t="s">
        <v>1449</v>
      </c>
      <c r="C641" s="89" t="s">
        <v>1493</v>
      </c>
      <c r="D641" s="74" t="s">
        <v>1494</v>
      </c>
      <c r="E641" s="96"/>
      <c r="F641" s="59"/>
      <c r="G641" s="62"/>
    </row>
    <row r="642" spans="1:7" ht="14.25">
      <c r="A642" s="74" t="s">
        <v>22</v>
      </c>
      <c r="B642" s="74" t="s">
        <v>1449</v>
      </c>
      <c r="C642" s="89" t="s">
        <v>1495</v>
      </c>
      <c r="D642" s="74" t="s">
        <v>1496</v>
      </c>
      <c r="E642" s="96"/>
      <c r="F642" s="59"/>
      <c r="G642" s="62"/>
    </row>
    <row r="643" spans="1:7" ht="14.25">
      <c r="A643" s="74" t="s">
        <v>22</v>
      </c>
      <c r="B643" s="74" t="s">
        <v>1497</v>
      </c>
      <c r="C643" s="89" t="s">
        <v>1498</v>
      </c>
      <c r="D643" s="74" t="s">
        <v>1499</v>
      </c>
      <c r="E643" s="96"/>
      <c r="F643" s="59"/>
      <c r="G643" s="62"/>
    </row>
    <row r="644" spans="1:7" ht="14.25">
      <c r="A644" s="74" t="s">
        <v>22</v>
      </c>
      <c r="B644" s="74" t="s">
        <v>1497</v>
      </c>
      <c r="C644" s="89" t="s">
        <v>1500</v>
      </c>
      <c r="D644" s="74" t="s">
        <v>1501</v>
      </c>
      <c r="E644" s="96"/>
      <c r="F644" s="59"/>
      <c r="G644" s="62"/>
    </row>
    <row r="645" spans="1:7" ht="14.25">
      <c r="A645" s="74" t="s">
        <v>22</v>
      </c>
      <c r="B645" s="74" t="s">
        <v>1497</v>
      </c>
      <c r="C645" s="89" t="s">
        <v>1502</v>
      </c>
      <c r="D645" s="74" t="s">
        <v>1503</v>
      </c>
      <c r="E645" s="96"/>
      <c r="F645" s="59"/>
      <c r="G645" s="62"/>
    </row>
    <row r="646" spans="1:7" ht="14.25">
      <c r="A646" s="74" t="s">
        <v>22</v>
      </c>
      <c r="B646" s="74" t="s">
        <v>1497</v>
      </c>
      <c r="C646" s="89" t="s">
        <v>1504</v>
      </c>
      <c r="D646" s="74" t="s">
        <v>1505</v>
      </c>
      <c r="E646" s="96"/>
      <c r="F646" s="59"/>
      <c r="G646" s="62"/>
    </row>
    <row r="647" spans="1:7" ht="14.25">
      <c r="A647" s="74" t="s">
        <v>22</v>
      </c>
      <c r="B647" s="74" t="s">
        <v>1497</v>
      </c>
      <c r="C647" s="89" t="s">
        <v>1506</v>
      </c>
      <c r="D647" s="74" t="s">
        <v>1507</v>
      </c>
      <c r="E647" s="96"/>
      <c r="F647" s="59"/>
      <c r="G647" s="62"/>
    </row>
    <row r="648" spans="1:7" ht="14.25">
      <c r="A648" s="74" t="s">
        <v>22</v>
      </c>
      <c r="B648" s="74" t="s">
        <v>1497</v>
      </c>
      <c r="C648" s="89" t="s">
        <v>1508</v>
      </c>
      <c r="D648" s="74" t="s">
        <v>1509</v>
      </c>
      <c r="E648" s="96"/>
      <c r="F648" s="59"/>
      <c r="G648" s="62"/>
    </row>
    <row r="649" spans="1:7" ht="14.25">
      <c r="A649" s="74" t="s">
        <v>22</v>
      </c>
      <c r="B649" s="74" t="s">
        <v>1497</v>
      </c>
      <c r="C649" s="89" t="s">
        <v>1510</v>
      </c>
      <c r="D649" s="74" t="s">
        <v>1511</v>
      </c>
      <c r="E649" s="96"/>
      <c r="F649" s="59"/>
      <c r="G649" s="62"/>
    </row>
    <row r="650" spans="1:7" ht="14.25">
      <c r="A650" s="74" t="s">
        <v>22</v>
      </c>
      <c r="B650" s="74" t="s">
        <v>1497</v>
      </c>
      <c r="C650" s="89" t="s">
        <v>1512</v>
      </c>
      <c r="D650" s="74" t="s">
        <v>1513</v>
      </c>
      <c r="E650" s="96"/>
      <c r="F650" s="59"/>
      <c r="G650" s="62"/>
    </row>
    <row r="651" spans="1:7" ht="14.25">
      <c r="A651" s="74" t="s">
        <v>22</v>
      </c>
      <c r="B651" s="74" t="s">
        <v>1497</v>
      </c>
      <c r="C651" s="89" t="s">
        <v>1514</v>
      </c>
      <c r="D651" s="74" t="s">
        <v>1515</v>
      </c>
      <c r="E651" s="96"/>
      <c r="F651" s="59"/>
      <c r="G651" s="62"/>
    </row>
    <row r="652" spans="1:7" ht="14.25">
      <c r="A652" s="74" t="s">
        <v>22</v>
      </c>
      <c r="B652" s="74" t="s">
        <v>1497</v>
      </c>
      <c r="C652" s="89" t="s">
        <v>1516</v>
      </c>
      <c r="D652" s="74" t="s">
        <v>1517</v>
      </c>
      <c r="E652" s="96"/>
      <c r="F652" s="59"/>
      <c r="G652" s="62"/>
    </row>
    <row r="653" spans="1:7" ht="14.25">
      <c r="A653" s="74" t="s">
        <v>22</v>
      </c>
      <c r="B653" s="74" t="s">
        <v>1497</v>
      </c>
      <c r="C653" s="89" t="s">
        <v>1518</v>
      </c>
      <c r="D653" s="74" t="s">
        <v>1519</v>
      </c>
      <c r="E653" s="96"/>
      <c r="F653" s="59"/>
      <c r="G653" s="62"/>
    </row>
    <row r="654" spans="1:7" ht="14.25">
      <c r="A654" s="74" t="s">
        <v>22</v>
      </c>
      <c r="B654" s="74" t="s">
        <v>1497</v>
      </c>
      <c r="C654" s="89" t="s">
        <v>1520</v>
      </c>
      <c r="D654" s="74" t="s">
        <v>1521</v>
      </c>
      <c r="E654" s="96"/>
      <c r="F654" s="59"/>
      <c r="G654" s="62"/>
    </row>
    <row r="655" spans="1:7" ht="14.25">
      <c r="A655" s="74" t="s">
        <v>22</v>
      </c>
      <c r="B655" s="74" t="s">
        <v>1497</v>
      </c>
      <c r="C655" s="89" t="s">
        <v>1522</v>
      </c>
      <c r="D655" s="74" t="s">
        <v>1523</v>
      </c>
      <c r="E655" s="96"/>
      <c r="F655" s="59"/>
      <c r="G655" s="62"/>
    </row>
    <row r="656" spans="1:7" ht="14.25">
      <c r="A656" s="74" t="s">
        <v>22</v>
      </c>
      <c r="B656" s="74" t="s">
        <v>1497</v>
      </c>
      <c r="C656" s="89" t="s">
        <v>1524</v>
      </c>
      <c r="D656" s="74" t="s">
        <v>1525</v>
      </c>
      <c r="E656" s="96"/>
      <c r="F656" s="59"/>
      <c r="G656" s="62"/>
    </row>
    <row r="657" spans="1:7" ht="14.25">
      <c r="A657" s="74" t="s">
        <v>22</v>
      </c>
      <c r="B657" s="74" t="s">
        <v>1497</v>
      </c>
      <c r="C657" s="89" t="s">
        <v>1526</v>
      </c>
      <c r="D657" s="74" t="s">
        <v>1527</v>
      </c>
      <c r="E657" s="96"/>
      <c r="F657" s="59"/>
      <c r="G657" s="62"/>
    </row>
    <row r="658" spans="1:7" ht="14.25">
      <c r="A658" s="74" t="s">
        <v>22</v>
      </c>
      <c r="B658" s="74" t="s">
        <v>1497</v>
      </c>
      <c r="C658" s="89" t="s">
        <v>1528</v>
      </c>
      <c r="D658" s="74" t="s">
        <v>1529</v>
      </c>
      <c r="E658" s="96"/>
      <c r="F658" s="59"/>
      <c r="G658" s="62"/>
    </row>
    <row r="659" spans="1:7" ht="14.25">
      <c r="A659" s="74" t="s">
        <v>22</v>
      </c>
      <c r="B659" s="74" t="s">
        <v>1497</v>
      </c>
      <c r="C659" s="89" t="s">
        <v>1530</v>
      </c>
      <c r="D659" s="74" t="s">
        <v>1531</v>
      </c>
      <c r="E659" s="96"/>
      <c r="F659" s="59"/>
      <c r="G659" s="62"/>
    </row>
    <row r="660" spans="1:7" ht="14.25">
      <c r="A660" s="74" t="s">
        <v>22</v>
      </c>
      <c r="B660" s="74" t="s">
        <v>1497</v>
      </c>
      <c r="C660" s="89" t="s">
        <v>1532</v>
      </c>
      <c r="D660" s="74" t="s">
        <v>1533</v>
      </c>
      <c r="E660" s="96"/>
      <c r="F660" s="59"/>
      <c r="G660" s="62"/>
    </row>
    <row r="661" spans="1:7" ht="14.25">
      <c r="A661" s="74" t="s">
        <v>22</v>
      </c>
      <c r="B661" s="74" t="s">
        <v>1497</v>
      </c>
      <c r="C661" s="89" t="s">
        <v>1534</v>
      </c>
      <c r="D661" s="74" t="s">
        <v>1535</v>
      </c>
      <c r="E661" s="96"/>
      <c r="F661" s="59"/>
      <c r="G661" s="62"/>
    </row>
    <row r="662" spans="1:7" ht="14.25">
      <c r="A662" s="74" t="s">
        <v>22</v>
      </c>
      <c r="B662" s="74" t="s">
        <v>1497</v>
      </c>
      <c r="C662" s="89" t="s">
        <v>1536</v>
      </c>
      <c r="D662" s="74" t="s">
        <v>1537</v>
      </c>
      <c r="E662" s="96"/>
      <c r="F662" s="59"/>
      <c r="G662" s="62"/>
    </row>
    <row r="663" spans="1:7" ht="14.25">
      <c r="A663" s="74" t="s">
        <v>22</v>
      </c>
      <c r="B663" s="74" t="s">
        <v>1497</v>
      </c>
      <c r="C663" s="89" t="s">
        <v>1538</v>
      </c>
      <c r="D663" s="74" t="s">
        <v>1539</v>
      </c>
      <c r="E663" s="96"/>
      <c r="F663" s="59"/>
      <c r="G663" s="62"/>
    </row>
    <row r="664" spans="1:7" ht="14.25">
      <c r="A664" s="74" t="s">
        <v>22</v>
      </c>
      <c r="B664" s="74" t="s">
        <v>1497</v>
      </c>
      <c r="C664" s="89" t="s">
        <v>1540</v>
      </c>
      <c r="D664" s="74" t="s">
        <v>1541</v>
      </c>
      <c r="E664" s="96"/>
      <c r="F664" s="59"/>
      <c r="G664" s="62"/>
    </row>
    <row r="665" spans="1:7" ht="14.25">
      <c r="A665" s="74" t="s">
        <v>22</v>
      </c>
      <c r="B665" s="74" t="s">
        <v>1497</v>
      </c>
      <c r="C665" s="89" t="s">
        <v>1542</v>
      </c>
      <c r="D665" s="74" t="s">
        <v>1543</v>
      </c>
      <c r="E665" s="96"/>
      <c r="F665" s="59"/>
      <c r="G665" s="62"/>
    </row>
    <row r="666" spans="1:7" ht="14.25">
      <c r="A666" s="74" t="s">
        <v>22</v>
      </c>
      <c r="B666" s="74" t="s">
        <v>1497</v>
      </c>
      <c r="C666" s="89" t="s">
        <v>1544</v>
      </c>
      <c r="D666" s="74" t="s">
        <v>1545</v>
      </c>
      <c r="E666" s="96"/>
      <c r="F666" s="59"/>
      <c r="G666" s="62"/>
    </row>
    <row r="667" spans="1:7" ht="14.25">
      <c r="A667" s="74" t="s">
        <v>22</v>
      </c>
      <c r="B667" s="74" t="s">
        <v>1497</v>
      </c>
      <c r="C667" s="89" t="s">
        <v>1546</v>
      </c>
      <c r="D667" s="74" t="s">
        <v>1547</v>
      </c>
      <c r="E667" s="96"/>
      <c r="F667" s="59"/>
      <c r="G667" s="62"/>
    </row>
    <row r="668" spans="1:7" ht="14.25">
      <c r="A668" s="74" t="s">
        <v>22</v>
      </c>
      <c r="B668" s="74" t="s">
        <v>1497</v>
      </c>
      <c r="C668" s="89" t="s">
        <v>1548</v>
      </c>
      <c r="D668" s="74" t="s">
        <v>1549</v>
      </c>
      <c r="E668" s="96"/>
      <c r="F668" s="59"/>
      <c r="G668" s="62"/>
    </row>
    <row r="669" spans="1:7" ht="14.25">
      <c r="A669" s="74" t="s">
        <v>22</v>
      </c>
      <c r="B669" s="74" t="s">
        <v>1497</v>
      </c>
      <c r="C669" s="89" t="s">
        <v>1550</v>
      </c>
      <c r="D669" s="74" t="s">
        <v>1551</v>
      </c>
      <c r="E669" s="96"/>
      <c r="F669" s="59"/>
      <c r="G669" s="62"/>
    </row>
    <row r="670" spans="1:7" ht="14.25">
      <c r="A670" s="74" t="s">
        <v>22</v>
      </c>
      <c r="B670" s="74" t="s">
        <v>1552</v>
      </c>
      <c r="C670" s="89" t="s">
        <v>1553</v>
      </c>
      <c r="D670" s="74" t="s">
        <v>1554</v>
      </c>
      <c r="E670" s="96"/>
      <c r="F670" s="59"/>
      <c r="G670" s="62"/>
    </row>
    <row r="671" spans="1:7" ht="14.25">
      <c r="A671" s="74" t="s">
        <v>22</v>
      </c>
      <c r="B671" s="74" t="s">
        <v>1552</v>
      </c>
      <c r="C671" s="89" t="s">
        <v>1555</v>
      </c>
      <c r="D671" s="74" t="s">
        <v>1556</v>
      </c>
      <c r="E671" s="96"/>
      <c r="F671" s="59"/>
      <c r="G671" s="62"/>
    </row>
    <row r="672" spans="1:7" ht="14.25">
      <c r="A672" s="74" t="s">
        <v>22</v>
      </c>
      <c r="B672" s="74" t="s">
        <v>1552</v>
      </c>
      <c r="C672" s="89" t="s">
        <v>1557</v>
      </c>
      <c r="D672" s="74" t="s">
        <v>1558</v>
      </c>
      <c r="E672" s="96"/>
      <c r="F672" s="59"/>
      <c r="G672" s="62"/>
    </row>
    <row r="673" spans="1:7" ht="14.25">
      <c r="A673" s="74" t="s">
        <v>22</v>
      </c>
      <c r="B673" s="74" t="s">
        <v>1552</v>
      </c>
      <c r="C673" s="89" t="s">
        <v>1559</v>
      </c>
      <c r="D673" s="74" t="s">
        <v>1560</v>
      </c>
      <c r="E673" s="96"/>
      <c r="F673" s="59"/>
      <c r="G673" s="62"/>
    </row>
    <row r="674" spans="1:7" ht="14.25">
      <c r="A674" s="74" t="s">
        <v>22</v>
      </c>
      <c r="B674" s="74" t="s">
        <v>1552</v>
      </c>
      <c r="C674" s="89" t="s">
        <v>1561</v>
      </c>
      <c r="D674" s="74" t="s">
        <v>1562</v>
      </c>
      <c r="E674" s="96"/>
      <c r="F674" s="59"/>
      <c r="G674" s="62"/>
    </row>
    <row r="675" spans="1:7" ht="14.25">
      <c r="A675" s="74" t="s">
        <v>22</v>
      </c>
      <c r="B675" s="74" t="s">
        <v>1552</v>
      </c>
      <c r="C675" s="89" t="s">
        <v>1563</v>
      </c>
      <c r="D675" s="74" t="s">
        <v>1564</v>
      </c>
      <c r="E675" s="96"/>
      <c r="F675" s="59"/>
      <c r="G675" s="62"/>
    </row>
    <row r="676" spans="1:7" ht="14.25">
      <c r="A676" s="74" t="s">
        <v>22</v>
      </c>
      <c r="B676" s="74" t="s">
        <v>1552</v>
      </c>
      <c r="C676" s="89" t="s">
        <v>1565</v>
      </c>
      <c r="D676" s="74" t="s">
        <v>1566</v>
      </c>
      <c r="E676" s="96"/>
      <c r="F676" s="59"/>
      <c r="G676" s="62"/>
    </row>
    <row r="677" spans="1:7" ht="14.25">
      <c r="A677" s="74" t="s">
        <v>22</v>
      </c>
      <c r="B677" s="74" t="s">
        <v>1552</v>
      </c>
      <c r="C677" s="89" t="s">
        <v>1567</v>
      </c>
      <c r="D677" s="74" t="s">
        <v>1568</v>
      </c>
      <c r="E677" s="96"/>
      <c r="F677" s="59"/>
      <c r="G677" s="62"/>
    </row>
    <row r="678" spans="1:7" ht="14.25">
      <c r="A678" s="74" t="s">
        <v>22</v>
      </c>
      <c r="B678" s="74" t="s">
        <v>1552</v>
      </c>
      <c r="C678" s="89" t="s">
        <v>1569</v>
      </c>
      <c r="D678" s="74" t="s">
        <v>1570</v>
      </c>
      <c r="E678" s="96"/>
      <c r="F678" s="59"/>
      <c r="G678" s="62"/>
    </row>
    <row r="679" spans="1:7" ht="14.25">
      <c r="A679" s="74" t="s">
        <v>22</v>
      </c>
      <c r="B679" s="74" t="s">
        <v>1552</v>
      </c>
      <c r="C679" s="89" t="s">
        <v>1571</v>
      </c>
      <c r="D679" s="74" t="s">
        <v>1572</v>
      </c>
      <c r="E679" s="96"/>
      <c r="F679" s="59"/>
      <c r="G679" s="62"/>
    </row>
    <row r="680" spans="1:7" ht="14.25">
      <c r="A680" s="74" t="s">
        <v>22</v>
      </c>
      <c r="B680" s="74" t="s">
        <v>1552</v>
      </c>
      <c r="C680" s="89" t="s">
        <v>1573</v>
      </c>
      <c r="D680" s="74" t="s">
        <v>80</v>
      </c>
      <c r="E680" s="96"/>
      <c r="F680" s="59"/>
      <c r="G680" s="62"/>
    </row>
    <row r="681" spans="1:7" ht="14.25">
      <c r="A681" s="74" t="s">
        <v>22</v>
      </c>
      <c r="B681" s="74" t="s">
        <v>1552</v>
      </c>
      <c r="C681" s="89" t="s">
        <v>1574</v>
      </c>
      <c r="D681" s="74" t="s">
        <v>27</v>
      </c>
      <c r="E681" s="96"/>
      <c r="F681" s="59"/>
      <c r="G681" s="62"/>
    </row>
    <row r="682" spans="1:7" ht="14.25">
      <c r="A682" s="74" t="s">
        <v>22</v>
      </c>
      <c r="B682" s="74" t="s">
        <v>1552</v>
      </c>
      <c r="C682" s="89" t="s">
        <v>1575</v>
      </c>
      <c r="D682" s="74" t="s">
        <v>1576</v>
      </c>
      <c r="E682" s="96"/>
      <c r="F682" s="59"/>
      <c r="G682" s="62"/>
    </row>
    <row r="683" spans="1:7" ht="14.25">
      <c r="A683" s="74" t="s">
        <v>22</v>
      </c>
      <c r="B683" s="74" t="s">
        <v>1552</v>
      </c>
      <c r="C683" s="89" t="s">
        <v>1577</v>
      </c>
      <c r="D683" s="74" t="s">
        <v>1578</v>
      </c>
      <c r="E683" s="96"/>
      <c r="F683" s="59"/>
      <c r="G683" s="62"/>
    </row>
    <row r="684" spans="1:7" ht="14.25">
      <c r="A684" s="74" t="s">
        <v>22</v>
      </c>
      <c r="B684" s="74" t="s">
        <v>1552</v>
      </c>
      <c r="C684" s="89" t="s">
        <v>1579</v>
      </c>
      <c r="D684" s="74" t="s">
        <v>1580</v>
      </c>
      <c r="E684" s="96"/>
      <c r="F684" s="59"/>
      <c r="G684" s="62"/>
    </row>
    <row r="685" spans="1:7" ht="14.25">
      <c r="A685" s="74" t="s">
        <v>22</v>
      </c>
      <c r="B685" s="74" t="s">
        <v>1552</v>
      </c>
      <c r="C685" s="89" t="s">
        <v>1581</v>
      </c>
      <c r="D685" s="74" t="s">
        <v>1582</v>
      </c>
      <c r="E685" s="96"/>
      <c r="F685" s="59"/>
      <c r="G685" s="62"/>
    </row>
    <row r="686" spans="1:7" ht="14.25">
      <c r="A686" s="74" t="s">
        <v>22</v>
      </c>
      <c r="B686" s="74" t="s">
        <v>1552</v>
      </c>
      <c r="C686" s="89" t="s">
        <v>1583</v>
      </c>
      <c r="D686" s="74" t="s">
        <v>1584</v>
      </c>
      <c r="E686" s="96"/>
      <c r="F686" s="59"/>
      <c r="G686" s="62"/>
    </row>
    <row r="687" spans="1:7" ht="14.25">
      <c r="A687" s="74" t="s">
        <v>22</v>
      </c>
      <c r="B687" s="74" t="s">
        <v>1552</v>
      </c>
      <c r="C687" s="89" t="s">
        <v>1585</v>
      </c>
      <c r="D687" s="74" t="s">
        <v>1586</v>
      </c>
      <c r="E687" s="96"/>
      <c r="F687" s="59"/>
      <c r="G687" s="62"/>
    </row>
    <row r="688" spans="1:7" ht="14.25">
      <c r="A688" s="74" t="s">
        <v>22</v>
      </c>
      <c r="B688" s="74" t="s">
        <v>1552</v>
      </c>
      <c r="C688" s="89" t="s">
        <v>1587</v>
      </c>
      <c r="D688" s="74" t="s">
        <v>1588</v>
      </c>
      <c r="E688" s="96"/>
      <c r="F688" s="59"/>
      <c r="G688" s="62"/>
    </row>
    <row r="689" spans="1:7" ht="14.25">
      <c r="A689" s="74" t="s">
        <v>22</v>
      </c>
      <c r="B689" s="74" t="s">
        <v>1552</v>
      </c>
      <c r="C689" s="89" t="s">
        <v>1589</v>
      </c>
      <c r="D689" s="74" t="s">
        <v>1590</v>
      </c>
      <c r="E689" s="96"/>
      <c r="F689" s="59"/>
      <c r="G689" s="62"/>
    </row>
    <row r="690" spans="1:7" ht="14.25">
      <c r="A690" s="74" t="s">
        <v>22</v>
      </c>
      <c r="B690" s="74" t="s">
        <v>1552</v>
      </c>
      <c r="C690" s="89" t="s">
        <v>1591</v>
      </c>
      <c r="D690" s="74" t="s">
        <v>1592</v>
      </c>
      <c r="E690" s="96"/>
      <c r="F690" s="59"/>
      <c r="G690" s="62"/>
    </row>
    <row r="691" spans="1:7" ht="14.25">
      <c r="A691" s="74" t="s">
        <v>22</v>
      </c>
      <c r="B691" s="74" t="s">
        <v>1552</v>
      </c>
      <c r="C691" s="89" t="s">
        <v>1593</v>
      </c>
      <c r="D691" s="74" t="s">
        <v>1118</v>
      </c>
      <c r="E691" s="96"/>
      <c r="F691" s="59"/>
      <c r="G691" s="62"/>
    </row>
    <row r="692" spans="1:7" ht="14.25">
      <c r="A692" s="74" t="s">
        <v>22</v>
      </c>
      <c r="B692" s="74" t="s">
        <v>1552</v>
      </c>
      <c r="C692" s="89" t="s">
        <v>1594</v>
      </c>
      <c r="D692" s="74" t="s">
        <v>1595</v>
      </c>
      <c r="E692" s="96"/>
      <c r="F692" s="59"/>
      <c r="G692" s="62"/>
    </row>
    <row r="693" spans="1:7" ht="14.25">
      <c r="A693" s="74" t="s">
        <v>22</v>
      </c>
      <c r="B693" s="74" t="s">
        <v>1552</v>
      </c>
      <c r="C693" s="89" t="s">
        <v>1596</v>
      </c>
      <c r="D693" s="74" t="s">
        <v>1597</v>
      </c>
      <c r="E693" s="96"/>
      <c r="F693" s="59"/>
      <c r="G693" s="62"/>
    </row>
    <row r="694" spans="1:7" ht="14.25">
      <c r="A694" s="74" t="s">
        <v>22</v>
      </c>
      <c r="B694" s="74" t="s">
        <v>1552</v>
      </c>
      <c r="C694" s="89" t="s">
        <v>1598</v>
      </c>
      <c r="D694" s="74" t="s">
        <v>1599</v>
      </c>
      <c r="E694" s="96"/>
      <c r="F694" s="59"/>
      <c r="G694" s="62"/>
    </row>
    <row r="695" spans="1:7" ht="14.25">
      <c r="A695" s="74" t="s">
        <v>22</v>
      </c>
      <c r="B695" s="74" t="s">
        <v>1552</v>
      </c>
      <c r="C695" s="89" t="s">
        <v>1600</v>
      </c>
      <c r="D695" s="74" t="s">
        <v>1601</v>
      </c>
      <c r="E695" s="96"/>
      <c r="F695" s="59"/>
      <c r="G695" s="62"/>
    </row>
    <row r="696" spans="1:7" ht="14.25">
      <c r="A696" s="74" t="s">
        <v>22</v>
      </c>
      <c r="B696" s="74" t="s">
        <v>1552</v>
      </c>
      <c r="C696" s="89" t="s">
        <v>1602</v>
      </c>
      <c r="D696" s="74" t="s">
        <v>1603</v>
      </c>
      <c r="E696" s="96"/>
      <c r="F696" s="59"/>
      <c r="G696" s="62"/>
    </row>
    <row r="697" spans="1:7" ht="14.25">
      <c r="A697" s="74" t="s">
        <v>22</v>
      </c>
      <c r="B697" s="74" t="s">
        <v>1552</v>
      </c>
      <c r="C697" s="89" t="s">
        <v>1604</v>
      </c>
      <c r="D697" s="74" t="s">
        <v>1605</v>
      </c>
      <c r="E697" s="96"/>
      <c r="F697" s="59"/>
      <c r="G697" s="62"/>
    </row>
    <row r="698" spans="1:7" ht="14.25">
      <c r="A698" s="74" t="s">
        <v>22</v>
      </c>
      <c r="B698" s="74" t="s">
        <v>1552</v>
      </c>
      <c r="C698" s="89" t="s">
        <v>1606</v>
      </c>
      <c r="D698" s="74" t="s">
        <v>1607</v>
      </c>
      <c r="E698" s="96"/>
      <c r="F698" s="59"/>
      <c r="G698" s="62"/>
    </row>
    <row r="699" spans="1:7" ht="14.25">
      <c r="A699" s="74" t="s">
        <v>22</v>
      </c>
      <c r="B699" s="74" t="s">
        <v>1552</v>
      </c>
      <c r="C699" s="89" t="s">
        <v>1608</v>
      </c>
      <c r="D699" s="74" t="s">
        <v>1609</v>
      </c>
      <c r="E699" s="96"/>
      <c r="F699" s="59"/>
      <c r="G699" s="62"/>
    </row>
    <row r="700" spans="1:7" ht="14.25">
      <c r="A700" s="74" t="s">
        <v>22</v>
      </c>
      <c r="B700" s="74" t="s">
        <v>1552</v>
      </c>
      <c r="C700" s="89" t="s">
        <v>1610</v>
      </c>
      <c r="D700" s="74" t="s">
        <v>1611</v>
      </c>
      <c r="E700" s="96"/>
      <c r="F700" s="59"/>
      <c r="G700" s="62"/>
    </row>
    <row r="701" spans="1:7" ht="14.25">
      <c r="A701" s="74" t="s">
        <v>22</v>
      </c>
      <c r="B701" s="74" t="s">
        <v>1612</v>
      </c>
      <c r="C701" s="89" t="s">
        <v>1613</v>
      </c>
      <c r="D701" s="74" t="s">
        <v>1614</v>
      </c>
      <c r="E701" s="96"/>
      <c r="F701" s="59"/>
      <c r="G701" s="62"/>
    </row>
    <row r="702" spans="1:7" ht="14.25">
      <c r="A702" s="74" t="s">
        <v>22</v>
      </c>
      <c r="B702" s="74" t="s">
        <v>1612</v>
      </c>
      <c r="C702" s="89" t="s">
        <v>1615</v>
      </c>
      <c r="D702" s="74" t="s">
        <v>1616</v>
      </c>
      <c r="E702" s="96"/>
      <c r="F702" s="59"/>
      <c r="G702" s="62"/>
    </row>
    <row r="703" spans="1:7" ht="14.25">
      <c r="A703" s="74" t="s">
        <v>22</v>
      </c>
      <c r="B703" s="74" t="s">
        <v>1612</v>
      </c>
      <c r="C703" s="89" t="s">
        <v>1617</v>
      </c>
      <c r="D703" s="74" t="s">
        <v>1405</v>
      </c>
      <c r="E703" s="96"/>
      <c r="F703" s="59"/>
      <c r="G703" s="62"/>
    </row>
    <row r="704" spans="1:7" ht="14.25">
      <c r="A704" s="74" t="s">
        <v>22</v>
      </c>
      <c r="B704" s="74" t="s">
        <v>1612</v>
      </c>
      <c r="C704" s="89" t="s">
        <v>1618</v>
      </c>
      <c r="D704" s="74" t="s">
        <v>1619</v>
      </c>
      <c r="E704" s="96"/>
      <c r="F704" s="59"/>
      <c r="G704" s="62"/>
    </row>
    <row r="705" spans="1:7" ht="14.25">
      <c r="A705" s="74" t="s">
        <v>22</v>
      </c>
      <c r="B705" s="74" t="s">
        <v>1612</v>
      </c>
      <c r="C705" s="89" t="s">
        <v>1620</v>
      </c>
      <c r="D705" s="74" t="s">
        <v>1621</v>
      </c>
      <c r="E705" s="96"/>
      <c r="F705" s="59"/>
      <c r="G705" s="62"/>
    </row>
    <row r="706" spans="1:7" ht="14.25">
      <c r="A706" s="74" t="s">
        <v>22</v>
      </c>
      <c r="B706" s="74" t="s">
        <v>1612</v>
      </c>
      <c r="C706" s="89" t="s">
        <v>1622</v>
      </c>
      <c r="D706" s="74" t="s">
        <v>1623</v>
      </c>
      <c r="E706" s="96"/>
      <c r="F706" s="59"/>
      <c r="G706" s="62"/>
    </row>
    <row r="707" spans="1:7" ht="14.25">
      <c r="A707" s="74" t="s">
        <v>22</v>
      </c>
      <c r="B707" s="74" t="s">
        <v>1612</v>
      </c>
      <c r="C707" s="89" t="s">
        <v>1624</v>
      </c>
      <c r="D707" s="74" t="s">
        <v>1625</v>
      </c>
      <c r="E707" s="96"/>
      <c r="F707" s="59"/>
      <c r="G707" s="62"/>
    </row>
    <row r="708" spans="1:7" ht="14.25">
      <c r="A708" s="74" t="s">
        <v>22</v>
      </c>
      <c r="B708" s="74" t="s">
        <v>1612</v>
      </c>
      <c r="C708" s="89" t="s">
        <v>1626</v>
      </c>
      <c r="D708" s="74" t="s">
        <v>1627</v>
      </c>
      <c r="E708" s="96"/>
      <c r="F708" s="59"/>
      <c r="G708" s="62"/>
    </row>
    <row r="709" spans="1:7" ht="14.25">
      <c r="A709" s="74" t="s">
        <v>22</v>
      </c>
      <c r="B709" s="74" t="s">
        <v>1612</v>
      </c>
      <c r="C709" s="89" t="s">
        <v>1628</v>
      </c>
      <c r="D709" s="74" t="s">
        <v>1629</v>
      </c>
      <c r="E709" s="96"/>
      <c r="F709" s="59"/>
      <c r="G709" s="62"/>
    </row>
    <row r="710" spans="1:7" ht="14.25">
      <c r="A710" s="74" t="s">
        <v>22</v>
      </c>
      <c r="B710" s="74" t="s">
        <v>1612</v>
      </c>
      <c r="C710" s="89" t="s">
        <v>1630</v>
      </c>
      <c r="D710" s="74" t="s">
        <v>1631</v>
      </c>
      <c r="E710" s="96"/>
      <c r="F710" s="59"/>
      <c r="G710" s="62"/>
    </row>
    <row r="711" spans="1:7" ht="14.25">
      <c r="A711" s="74" t="s">
        <v>22</v>
      </c>
      <c r="B711" s="74" t="s">
        <v>1612</v>
      </c>
      <c r="C711" s="89" t="s">
        <v>1632</v>
      </c>
      <c r="D711" s="74" t="s">
        <v>1633</v>
      </c>
      <c r="E711" s="96"/>
      <c r="F711" s="59"/>
      <c r="G711" s="62"/>
    </row>
    <row r="712" spans="1:7" ht="14.25">
      <c r="A712" s="74" t="s">
        <v>22</v>
      </c>
      <c r="B712" s="74" t="s">
        <v>1612</v>
      </c>
      <c r="C712" s="89" t="s">
        <v>1634</v>
      </c>
      <c r="D712" s="74" t="s">
        <v>1635</v>
      </c>
      <c r="E712" s="96"/>
      <c r="F712" s="59"/>
      <c r="G712" s="62"/>
    </row>
    <row r="713" spans="1:7" ht="14.25">
      <c r="A713" s="74" t="s">
        <v>22</v>
      </c>
      <c r="B713" s="74" t="s">
        <v>1612</v>
      </c>
      <c r="C713" s="89" t="s">
        <v>1636</v>
      </c>
      <c r="D713" s="74" t="s">
        <v>1637</v>
      </c>
      <c r="E713" s="96"/>
      <c r="F713" s="59"/>
      <c r="G713" s="62"/>
    </row>
    <row r="714" spans="1:7" ht="14.25">
      <c r="A714" s="74" t="s">
        <v>22</v>
      </c>
      <c r="B714" s="74" t="s">
        <v>1612</v>
      </c>
      <c r="C714" s="89" t="s">
        <v>1638</v>
      </c>
      <c r="D714" s="74" t="s">
        <v>1639</v>
      </c>
      <c r="E714" s="96"/>
      <c r="F714" s="59"/>
      <c r="G714" s="62"/>
    </row>
    <row r="715" spans="1:7" ht="14.25">
      <c r="A715" s="74" t="s">
        <v>22</v>
      </c>
      <c r="B715" s="74" t="s">
        <v>1612</v>
      </c>
      <c r="C715" s="89" t="s">
        <v>1640</v>
      </c>
      <c r="D715" s="74" t="s">
        <v>1641</v>
      </c>
      <c r="E715" s="96"/>
      <c r="F715" s="59"/>
      <c r="G715" s="62"/>
    </row>
    <row r="716" spans="1:7" ht="14.25">
      <c r="A716" s="74" t="s">
        <v>22</v>
      </c>
      <c r="B716" s="74" t="s">
        <v>1612</v>
      </c>
      <c r="C716" s="89" t="s">
        <v>1642</v>
      </c>
      <c r="D716" s="74" t="s">
        <v>94</v>
      </c>
      <c r="E716" s="96"/>
      <c r="F716" s="59"/>
      <c r="G716" s="62"/>
    </row>
    <row r="717" spans="1:7" ht="14.25">
      <c r="A717" s="74" t="s">
        <v>22</v>
      </c>
      <c r="B717" s="74" t="s">
        <v>1612</v>
      </c>
      <c r="C717" s="89" t="s">
        <v>1643</v>
      </c>
      <c r="D717" s="74" t="s">
        <v>1644</v>
      </c>
      <c r="E717" s="96"/>
      <c r="F717" s="59"/>
      <c r="G717" s="62"/>
    </row>
    <row r="718" spans="1:7" ht="14.25">
      <c r="A718" s="74" t="s">
        <v>22</v>
      </c>
      <c r="B718" s="74" t="s">
        <v>1612</v>
      </c>
      <c r="C718" s="89" t="s">
        <v>1645</v>
      </c>
      <c r="D718" s="74" t="s">
        <v>559</v>
      </c>
      <c r="E718" s="96"/>
      <c r="F718" s="59"/>
      <c r="G718" s="62"/>
    </row>
    <row r="719" spans="1:7" ht="14.25">
      <c r="A719" s="74" t="s">
        <v>22</v>
      </c>
      <c r="B719" s="74" t="s">
        <v>1612</v>
      </c>
      <c r="C719" s="89" t="s">
        <v>1646</v>
      </c>
      <c r="D719" s="74" t="s">
        <v>1647</v>
      </c>
      <c r="E719" s="96"/>
      <c r="F719" s="59"/>
      <c r="G719" s="62"/>
    </row>
    <row r="720" spans="1:7" ht="14.25">
      <c r="A720" s="74" t="s">
        <v>22</v>
      </c>
      <c r="B720" s="74" t="s">
        <v>1612</v>
      </c>
      <c r="C720" s="89" t="s">
        <v>1648</v>
      </c>
      <c r="D720" s="74" t="s">
        <v>1649</v>
      </c>
      <c r="E720" s="96"/>
      <c r="F720" s="59"/>
      <c r="G720" s="62"/>
    </row>
    <row r="721" spans="1:7" ht="14.25">
      <c r="A721" s="74" t="s">
        <v>22</v>
      </c>
      <c r="B721" s="74" t="s">
        <v>1612</v>
      </c>
      <c r="C721" s="89" t="s">
        <v>1650</v>
      </c>
      <c r="D721" s="74" t="s">
        <v>65</v>
      </c>
      <c r="E721" s="96"/>
      <c r="F721" s="59"/>
      <c r="G721" s="62"/>
    </row>
    <row r="722" spans="1:7" ht="14.25">
      <c r="A722" s="74" t="s">
        <v>22</v>
      </c>
      <c r="B722" s="74" t="s">
        <v>1612</v>
      </c>
      <c r="C722" s="89" t="s">
        <v>1651</v>
      </c>
      <c r="D722" s="74" t="s">
        <v>1652</v>
      </c>
      <c r="E722" s="96"/>
      <c r="F722" s="59"/>
      <c r="G722" s="62"/>
    </row>
    <row r="723" spans="1:7" ht="14.25">
      <c r="A723" s="74" t="s">
        <v>22</v>
      </c>
      <c r="B723" s="74" t="s">
        <v>1612</v>
      </c>
      <c r="C723" s="89" t="s">
        <v>1653</v>
      </c>
      <c r="D723" s="74" t="s">
        <v>1654</v>
      </c>
      <c r="E723" s="96"/>
      <c r="F723" s="59"/>
      <c r="G723" s="62"/>
    </row>
    <row r="724" spans="1:7" ht="14.25">
      <c r="A724" s="74" t="s">
        <v>22</v>
      </c>
      <c r="B724" s="74" t="s">
        <v>1612</v>
      </c>
      <c r="C724" s="89" t="s">
        <v>1655</v>
      </c>
      <c r="D724" s="74" t="s">
        <v>1656</v>
      </c>
      <c r="E724" s="96"/>
      <c r="F724" s="59"/>
      <c r="G724" s="62"/>
    </row>
    <row r="725" spans="1:7" ht="14.25">
      <c r="A725" s="74" t="s">
        <v>22</v>
      </c>
      <c r="B725" s="74" t="s">
        <v>1612</v>
      </c>
      <c r="C725" s="89" t="s">
        <v>1657</v>
      </c>
      <c r="D725" s="74" t="s">
        <v>1658</v>
      </c>
      <c r="E725" s="96"/>
      <c r="F725" s="59"/>
      <c r="G725" s="62"/>
    </row>
    <row r="726" spans="1:7" ht="14.25">
      <c r="A726" s="74" t="s">
        <v>22</v>
      </c>
      <c r="B726" s="74" t="s">
        <v>1612</v>
      </c>
      <c r="C726" s="89" t="s">
        <v>1659</v>
      </c>
      <c r="D726" s="74" t="s">
        <v>1660</v>
      </c>
      <c r="E726" s="96"/>
      <c r="F726" s="59"/>
      <c r="G726" s="62"/>
    </row>
    <row r="727" spans="1:7" ht="14.25">
      <c r="A727" s="74" t="s">
        <v>22</v>
      </c>
      <c r="B727" s="74" t="s">
        <v>1612</v>
      </c>
      <c r="C727" s="89" t="s">
        <v>1661</v>
      </c>
      <c r="D727" s="74" t="s">
        <v>1662</v>
      </c>
      <c r="E727" s="96"/>
      <c r="F727" s="59"/>
      <c r="G727" s="62"/>
    </row>
    <row r="728" spans="1:7" ht="14.25">
      <c r="A728" s="74" t="s">
        <v>22</v>
      </c>
      <c r="B728" s="74" t="s">
        <v>1663</v>
      </c>
      <c r="C728" s="89" t="s">
        <v>1664</v>
      </c>
      <c r="D728" s="74" t="s">
        <v>1665</v>
      </c>
      <c r="E728" s="96"/>
      <c r="F728" s="59"/>
      <c r="G728" s="62"/>
    </row>
    <row r="729" spans="1:7" ht="14.25">
      <c r="A729" s="74" t="s">
        <v>22</v>
      </c>
      <c r="B729" s="74" t="s">
        <v>1663</v>
      </c>
      <c r="C729" s="89" t="s">
        <v>1666</v>
      </c>
      <c r="D729" s="74" t="s">
        <v>1667</v>
      </c>
      <c r="E729" s="96"/>
      <c r="F729" s="59"/>
      <c r="G729" s="62"/>
    </row>
    <row r="730" spans="1:7" ht="14.25">
      <c r="A730" s="74" t="s">
        <v>22</v>
      </c>
      <c r="B730" s="74" t="s">
        <v>1663</v>
      </c>
      <c r="C730" s="89" t="s">
        <v>1668</v>
      </c>
      <c r="D730" s="74" t="s">
        <v>1669</v>
      </c>
      <c r="E730" s="96"/>
      <c r="F730" s="59"/>
      <c r="G730" s="62"/>
    </row>
    <row r="731" spans="1:7" ht="14.25">
      <c r="A731" s="74" t="s">
        <v>22</v>
      </c>
      <c r="B731" s="74" t="s">
        <v>1663</v>
      </c>
      <c r="C731" s="89" t="s">
        <v>1670</v>
      </c>
      <c r="D731" s="74" t="s">
        <v>1671</v>
      </c>
      <c r="E731" s="96"/>
      <c r="F731" s="59"/>
      <c r="G731" s="62"/>
    </row>
    <row r="732" spans="1:7" ht="14.25">
      <c r="A732" s="74" t="s">
        <v>22</v>
      </c>
      <c r="B732" s="74" t="s">
        <v>1663</v>
      </c>
      <c r="C732" s="89" t="s">
        <v>1672</v>
      </c>
      <c r="D732" s="74" t="s">
        <v>1673</v>
      </c>
      <c r="E732" s="96"/>
      <c r="F732" s="59"/>
      <c r="G732" s="62"/>
    </row>
    <row r="733" spans="1:7" ht="14.25">
      <c r="A733" s="74" t="s">
        <v>22</v>
      </c>
      <c r="B733" s="74" t="s">
        <v>1663</v>
      </c>
      <c r="C733" s="89" t="s">
        <v>1674</v>
      </c>
      <c r="D733" s="74" t="s">
        <v>1675</v>
      </c>
      <c r="E733" s="96"/>
      <c r="F733" s="59"/>
      <c r="G733" s="62"/>
    </row>
    <row r="734" spans="1:7" ht="14.25">
      <c r="A734" s="74" t="s">
        <v>22</v>
      </c>
      <c r="B734" s="74" t="s">
        <v>1663</v>
      </c>
      <c r="C734" s="89" t="s">
        <v>1676</v>
      </c>
      <c r="D734" s="74" t="s">
        <v>1677</v>
      </c>
      <c r="E734" s="96"/>
      <c r="F734" s="59"/>
      <c r="G734" s="62"/>
    </row>
    <row r="735" spans="1:7" ht="14.25">
      <c r="A735" s="74" t="s">
        <v>22</v>
      </c>
      <c r="B735" s="74" t="s">
        <v>1663</v>
      </c>
      <c r="C735" s="89" t="s">
        <v>1678</v>
      </c>
      <c r="D735" s="74" t="s">
        <v>1679</v>
      </c>
      <c r="E735" s="96"/>
      <c r="F735" s="59"/>
      <c r="G735" s="62"/>
    </row>
    <row r="736" spans="1:7" ht="14.25">
      <c r="A736" s="74" t="s">
        <v>22</v>
      </c>
      <c r="B736" s="74" t="s">
        <v>1663</v>
      </c>
      <c r="C736" s="89" t="s">
        <v>1680</v>
      </c>
      <c r="D736" s="74" t="s">
        <v>1681</v>
      </c>
      <c r="E736" s="96"/>
      <c r="F736" s="59"/>
      <c r="G736" s="62"/>
    </row>
    <row r="737" spans="1:7" ht="14.25">
      <c r="A737" s="74" t="s">
        <v>22</v>
      </c>
      <c r="B737" s="74" t="s">
        <v>1663</v>
      </c>
      <c r="C737" s="89" t="s">
        <v>1682</v>
      </c>
      <c r="D737" s="74" t="s">
        <v>1683</v>
      </c>
      <c r="E737" s="96"/>
      <c r="F737" s="59"/>
      <c r="G737" s="62"/>
    </row>
    <row r="738" spans="1:7" ht="14.25">
      <c r="A738" s="74" t="s">
        <v>22</v>
      </c>
      <c r="B738" s="74" t="s">
        <v>1663</v>
      </c>
      <c r="C738" s="89" t="s">
        <v>1684</v>
      </c>
      <c r="D738" s="74" t="s">
        <v>1685</v>
      </c>
      <c r="E738" s="96"/>
      <c r="F738" s="59"/>
      <c r="G738" s="62"/>
    </row>
    <row r="739" spans="1:7" ht="14.25">
      <c r="A739" s="74" t="s">
        <v>22</v>
      </c>
      <c r="B739" s="74" t="s">
        <v>1663</v>
      </c>
      <c r="C739" s="89" t="s">
        <v>1686</v>
      </c>
      <c r="D739" s="74" t="s">
        <v>170</v>
      </c>
      <c r="E739" s="96"/>
      <c r="F739" s="59"/>
      <c r="G739" s="62"/>
    </row>
    <row r="740" spans="1:7" ht="14.25">
      <c r="A740" s="74" t="s">
        <v>22</v>
      </c>
      <c r="B740" s="74" t="s">
        <v>1663</v>
      </c>
      <c r="C740" s="89" t="s">
        <v>1687</v>
      </c>
      <c r="D740" s="74" t="s">
        <v>1688</v>
      </c>
      <c r="E740" s="96"/>
      <c r="F740" s="59"/>
      <c r="G740" s="62"/>
    </row>
    <row r="741" spans="1:7" ht="14.25">
      <c r="A741" s="74" t="s">
        <v>22</v>
      </c>
      <c r="B741" s="74" t="s">
        <v>1663</v>
      </c>
      <c r="C741" s="89" t="s">
        <v>1689</v>
      </c>
      <c r="D741" s="74" t="s">
        <v>1690</v>
      </c>
      <c r="E741" s="96"/>
      <c r="F741" s="59"/>
      <c r="G741" s="62"/>
    </row>
    <row r="742" spans="1:7" ht="14.25">
      <c r="A742" s="74" t="s">
        <v>22</v>
      </c>
      <c r="B742" s="74" t="s">
        <v>1663</v>
      </c>
      <c r="C742" s="89" t="s">
        <v>1691</v>
      </c>
      <c r="D742" s="74" t="s">
        <v>1692</v>
      </c>
      <c r="E742" s="96"/>
      <c r="F742" s="59"/>
      <c r="G742" s="62"/>
    </row>
    <row r="743" spans="1:7" ht="14.25">
      <c r="A743" s="74" t="s">
        <v>22</v>
      </c>
      <c r="B743" s="74" t="s">
        <v>1663</v>
      </c>
      <c r="C743" s="89" t="s">
        <v>1693</v>
      </c>
      <c r="D743" s="74" t="s">
        <v>1694</v>
      </c>
      <c r="E743" s="96"/>
      <c r="F743" s="59"/>
      <c r="G743" s="62"/>
    </row>
    <row r="744" spans="1:7" ht="14.25">
      <c r="A744" s="74" t="s">
        <v>22</v>
      </c>
      <c r="B744" s="74" t="s">
        <v>1663</v>
      </c>
      <c r="C744" s="89" t="s">
        <v>1695</v>
      </c>
      <c r="D744" s="74" t="s">
        <v>1696</v>
      </c>
      <c r="E744" s="96"/>
      <c r="F744" s="59"/>
      <c r="G744" s="62"/>
    </row>
    <row r="745" spans="1:7" ht="14.25">
      <c r="A745" s="74" t="s">
        <v>22</v>
      </c>
      <c r="B745" s="74" t="s">
        <v>1663</v>
      </c>
      <c r="C745" s="89" t="s">
        <v>1697</v>
      </c>
      <c r="D745" s="74" t="s">
        <v>1698</v>
      </c>
      <c r="E745" s="96"/>
      <c r="F745" s="59"/>
      <c r="G745" s="62"/>
    </row>
    <row r="746" spans="1:7" ht="14.25">
      <c r="A746" s="74" t="s">
        <v>22</v>
      </c>
      <c r="B746" s="74" t="s">
        <v>1663</v>
      </c>
      <c r="C746" s="89" t="s">
        <v>1699</v>
      </c>
      <c r="D746" s="74" t="s">
        <v>1700</v>
      </c>
      <c r="E746" s="96"/>
      <c r="F746" s="59"/>
      <c r="G746" s="62"/>
    </row>
    <row r="747" spans="1:7" ht="14.25">
      <c r="A747" s="74" t="s">
        <v>22</v>
      </c>
      <c r="B747" s="74" t="s">
        <v>1663</v>
      </c>
      <c r="C747" s="89" t="s">
        <v>1701</v>
      </c>
      <c r="D747" s="74" t="s">
        <v>1702</v>
      </c>
      <c r="E747" s="96"/>
      <c r="F747" s="59"/>
      <c r="G747" s="62"/>
    </row>
    <row r="748" spans="1:7" ht="14.25">
      <c r="A748" s="74" t="s">
        <v>22</v>
      </c>
      <c r="B748" s="74" t="s">
        <v>1663</v>
      </c>
      <c r="C748" s="89" t="s">
        <v>1703</v>
      </c>
      <c r="D748" s="74" t="s">
        <v>1704</v>
      </c>
      <c r="E748" s="96"/>
      <c r="F748" s="59"/>
      <c r="G748" s="62"/>
    </row>
    <row r="749" spans="1:7" ht="14.25">
      <c r="A749" s="74" t="s">
        <v>22</v>
      </c>
      <c r="B749" s="74" t="s">
        <v>1663</v>
      </c>
      <c r="C749" s="89" t="s">
        <v>1705</v>
      </c>
      <c r="D749" s="74" t="s">
        <v>1706</v>
      </c>
      <c r="E749" s="96"/>
      <c r="F749" s="59"/>
      <c r="G749" s="62"/>
    </row>
    <row r="750" spans="1:7" ht="14.25">
      <c r="A750" s="74" t="s">
        <v>22</v>
      </c>
      <c r="B750" s="74" t="s">
        <v>1663</v>
      </c>
      <c r="C750" s="89" t="s">
        <v>1707</v>
      </c>
      <c r="D750" s="74" t="s">
        <v>1708</v>
      </c>
      <c r="E750" s="96"/>
      <c r="F750" s="59"/>
      <c r="G750" s="62"/>
    </row>
    <row r="751" spans="1:7" ht="14.25">
      <c r="A751" s="74" t="s">
        <v>22</v>
      </c>
      <c r="B751" s="74" t="s">
        <v>1663</v>
      </c>
      <c r="C751" s="89" t="s">
        <v>1709</v>
      </c>
      <c r="D751" s="74" t="s">
        <v>1710</v>
      </c>
      <c r="E751" s="96"/>
      <c r="F751" s="59"/>
      <c r="G751" s="62"/>
    </row>
    <row r="752" spans="1:7" ht="14.25">
      <c r="A752" s="74" t="s">
        <v>22</v>
      </c>
      <c r="B752" s="74" t="s">
        <v>1663</v>
      </c>
      <c r="C752" s="89" t="s">
        <v>1711</v>
      </c>
      <c r="D752" s="74" t="s">
        <v>1712</v>
      </c>
      <c r="E752" s="96"/>
      <c r="F752" s="59"/>
      <c r="G752" s="62"/>
    </row>
    <row r="753" spans="1:7" ht="14.25">
      <c r="A753" s="74" t="s">
        <v>22</v>
      </c>
      <c r="B753" s="74" t="s">
        <v>1663</v>
      </c>
      <c r="C753" s="89" t="s">
        <v>1713</v>
      </c>
      <c r="D753" s="74" t="s">
        <v>1714</v>
      </c>
      <c r="E753" s="96"/>
      <c r="F753" s="59"/>
      <c r="G753" s="62"/>
    </row>
    <row r="754" spans="1:7" ht="14.25">
      <c r="A754" s="74" t="s">
        <v>22</v>
      </c>
      <c r="B754" s="74" t="s">
        <v>1715</v>
      </c>
      <c r="C754" s="89" t="s">
        <v>1716</v>
      </c>
      <c r="D754" s="74" t="s">
        <v>1717</v>
      </c>
      <c r="E754" s="96"/>
      <c r="F754" s="59"/>
      <c r="G754" s="62"/>
    </row>
    <row r="755" spans="1:7" ht="14.25">
      <c r="A755" s="74" t="s">
        <v>22</v>
      </c>
      <c r="B755" s="74" t="s">
        <v>1715</v>
      </c>
      <c r="C755" s="89" t="s">
        <v>1718</v>
      </c>
      <c r="D755" s="74" t="s">
        <v>1719</v>
      </c>
      <c r="E755" s="96"/>
      <c r="F755" s="59"/>
      <c r="G755" s="62"/>
    </row>
    <row r="756" spans="1:7" ht="14.25">
      <c r="A756" s="74" t="s">
        <v>22</v>
      </c>
      <c r="B756" s="74" t="s">
        <v>1715</v>
      </c>
      <c r="C756" s="89" t="s">
        <v>1720</v>
      </c>
      <c r="D756" s="74" t="s">
        <v>1721</v>
      </c>
      <c r="E756" s="96"/>
      <c r="F756" s="59"/>
      <c r="G756" s="62"/>
    </row>
    <row r="757" spans="1:7" ht="14.25">
      <c r="A757" s="74" t="s">
        <v>22</v>
      </c>
      <c r="B757" s="74" t="s">
        <v>1715</v>
      </c>
      <c r="C757" s="89" t="s">
        <v>1722</v>
      </c>
      <c r="D757" s="74" t="s">
        <v>1723</v>
      </c>
      <c r="E757" s="96"/>
      <c r="F757" s="59"/>
      <c r="G757" s="62"/>
    </row>
    <row r="758" spans="1:7" ht="14.25">
      <c r="A758" s="74" t="s">
        <v>22</v>
      </c>
      <c r="B758" s="74" t="s">
        <v>1715</v>
      </c>
      <c r="C758" s="89" t="s">
        <v>1724</v>
      </c>
      <c r="D758" s="74" t="s">
        <v>1725</v>
      </c>
      <c r="E758" s="96"/>
      <c r="F758" s="59"/>
      <c r="G758" s="62"/>
    </row>
    <row r="759" spans="1:7" ht="14.25">
      <c r="A759" s="74" t="s">
        <v>22</v>
      </c>
      <c r="B759" s="74" t="s">
        <v>1715</v>
      </c>
      <c r="C759" s="89" t="s">
        <v>1726</v>
      </c>
      <c r="D759" s="74" t="s">
        <v>1727</v>
      </c>
      <c r="E759" s="96"/>
      <c r="F759" s="59"/>
      <c r="G759" s="62"/>
    </row>
    <row r="760" spans="1:7" ht="14.25">
      <c r="A760" s="74" t="s">
        <v>22</v>
      </c>
      <c r="B760" s="74" t="s">
        <v>1715</v>
      </c>
      <c r="C760" s="89" t="s">
        <v>1728</v>
      </c>
      <c r="D760" s="74" t="s">
        <v>1729</v>
      </c>
      <c r="E760" s="96"/>
      <c r="F760" s="59"/>
      <c r="G760" s="62"/>
    </row>
    <row r="761" spans="1:7" ht="14.25">
      <c r="A761" s="74" t="s">
        <v>22</v>
      </c>
      <c r="B761" s="74" t="s">
        <v>1715</v>
      </c>
      <c r="C761" s="89" t="s">
        <v>1730</v>
      </c>
      <c r="D761" s="74" t="s">
        <v>1731</v>
      </c>
      <c r="E761" s="96"/>
      <c r="F761" s="59"/>
      <c r="G761" s="62"/>
    </row>
    <row r="762" spans="1:7" ht="14.25">
      <c r="A762" s="74" t="s">
        <v>22</v>
      </c>
      <c r="B762" s="74" t="s">
        <v>1715</v>
      </c>
      <c r="C762" s="89" t="s">
        <v>1732</v>
      </c>
      <c r="D762" s="74" t="s">
        <v>1733</v>
      </c>
      <c r="E762" s="96"/>
      <c r="F762" s="59"/>
      <c r="G762" s="62"/>
    </row>
    <row r="763" spans="1:7" ht="14.25">
      <c r="A763" s="74" t="s">
        <v>22</v>
      </c>
      <c r="B763" s="74" t="s">
        <v>1715</v>
      </c>
      <c r="C763" s="89" t="s">
        <v>1734</v>
      </c>
      <c r="D763" s="74" t="s">
        <v>1735</v>
      </c>
      <c r="E763" s="96"/>
      <c r="F763" s="59"/>
      <c r="G763" s="62"/>
    </row>
    <row r="764" spans="1:7" ht="14.25">
      <c r="A764" s="74" t="s">
        <v>22</v>
      </c>
      <c r="B764" s="74" t="s">
        <v>1715</v>
      </c>
      <c r="C764" s="89" t="s">
        <v>1736</v>
      </c>
      <c r="D764" s="74" t="s">
        <v>1737</v>
      </c>
      <c r="E764" s="96"/>
      <c r="F764" s="59"/>
      <c r="G764" s="62"/>
    </row>
    <row r="765" spans="1:7" ht="14.25">
      <c r="A765" s="74" t="s">
        <v>22</v>
      </c>
      <c r="B765" s="74" t="s">
        <v>1715</v>
      </c>
      <c r="C765" s="89" t="s">
        <v>1738</v>
      </c>
      <c r="D765" s="74" t="s">
        <v>1739</v>
      </c>
      <c r="E765" s="96"/>
      <c r="F765" s="59"/>
      <c r="G765" s="62"/>
    </row>
    <row r="766" spans="1:7" ht="14.25">
      <c r="A766" s="74" t="s">
        <v>22</v>
      </c>
      <c r="B766" s="74" t="s">
        <v>1715</v>
      </c>
      <c r="C766" s="89" t="s">
        <v>1740</v>
      </c>
      <c r="D766" s="74" t="s">
        <v>1741</v>
      </c>
      <c r="E766" s="96"/>
      <c r="F766" s="59"/>
      <c r="G766" s="62"/>
    </row>
    <row r="767" spans="1:7" ht="14.25">
      <c r="A767" s="74" t="s">
        <v>22</v>
      </c>
      <c r="B767" s="74" t="s">
        <v>1715</v>
      </c>
      <c r="C767" s="89" t="s">
        <v>1742</v>
      </c>
      <c r="D767" s="74" t="s">
        <v>89</v>
      </c>
      <c r="E767" s="96"/>
      <c r="F767" s="59"/>
      <c r="G767" s="62"/>
    </row>
    <row r="768" spans="1:7" ht="14.25">
      <c r="A768" s="74" t="s">
        <v>22</v>
      </c>
      <c r="B768" s="74" t="s">
        <v>1715</v>
      </c>
      <c r="C768" s="89" t="s">
        <v>1743</v>
      </c>
      <c r="D768" s="74" t="s">
        <v>1744</v>
      </c>
      <c r="E768" s="96"/>
      <c r="F768" s="59"/>
      <c r="G768" s="62"/>
    </row>
    <row r="769" spans="1:7" ht="14.25">
      <c r="A769" s="74" t="s">
        <v>22</v>
      </c>
      <c r="B769" s="74" t="s">
        <v>1715</v>
      </c>
      <c r="C769" s="89" t="s">
        <v>1745</v>
      </c>
      <c r="D769" s="74" t="s">
        <v>1746</v>
      </c>
      <c r="E769" s="96"/>
      <c r="F769" s="59"/>
      <c r="G769" s="62"/>
    </row>
    <row r="770" spans="1:7" ht="14.25">
      <c r="A770" s="74" t="s">
        <v>22</v>
      </c>
      <c r="B770" s="74" t="s">
        <v>1715</v>
      </c>
      <c r="C770" s="89" t="s">
        <v>1747</v>
      </c>
      <c r="D770" s="74" t="s">
        <v>1748</v>
      </c>
      <c r="E770" s="96"/>
      <c r="F770" s="59"/>
      <c r="G770" s="62"/>
    </row>
    <row r="771" spans="1:7" ht="14.25">
      <c r="A771" s="74" t="s">
        <v>22</v>
      </c>
      <c r="B771" s="74" t="s">
        <v>1715</v>
      </c>
      <c r="C771" s="89" t="s">
        <v>1749</v>
      </c>
      <c r="D771" s="74" t="s">
        <v>1750</v>
      </c>
      <c r="E771" s="96"/>
      <c r="F771" s="59"/>
      <c r="G771" s="62"/>
    </row>
    <row r="772" spans="1:7" ht="14.25">
      <c r="A772" s="74" t="s">
        <v>22</v>
      </c>
      <c r="B772" s="74" t="s">
        <v>1715</v>
      </c>
      <c r="C772" s="89" t="s">
        <v>1751</v>
      </c>
      <c r="D772" s="74" t="s">
        <v>1752</v>
      </c>
      <c r="E772" s="96"/>
      <c r="F772" s="59"/>
      <c r="G772" s="62"/>
    </row>
    <row r="773" spans="1:7" ht="14.25">
      <c r="A773" s="74" t="s">
        <v>22</v>
      </c>
      <c r="B773" s="74" t="s">
        <v>1715</v>
      </c>
      <c r="C773" s="89" t="s">
        <v>1753</v>
      </c>
      <c r="D773" s="74" t="s">
        <v>1754</v>
      </c>
      <c r="E773" s="96"/>
      <c r="F773" s="59"/>
      <c r="G773" s="62"/>
    </row>
    <row r="774" spans="1:7" ht="14.25">
      <c r="A774" s="74" t="s">
        <v>22</v>
      </c>
      <c r="B774" s="74" t="s">
        <v>1715</v>
      </c>
      <c r="C774" s="89" t="s">
        <v>1755</v>
      </c>
      <c r="D774" s="74" t="s">
        <v>1756</v>
      </c>
      <c r="E774" s="96"/>
      <c r="F774" s="59"/>
      <c r="G774" s="62"/>
    </row>
    <row r="775" spans="1:7" ht="14.25">
      <c r="A775" s="74" t="s">
        <v>22</v>
      </c>
      <c r="B775" s="74" t="s">
        <v>1715</v>
      </c>
      <c r="C775" s="89" t="s">
        <v>1757</v>
      </c>
      <c r="D775" s="74" t="s">
        <v>1758</v>
      </c>
      <c r="E775" s="96"/>
      <c r="F775" s="59"/>
      <c r="G775" s="62"/>
    </row>
    <row r="776" spans="1:7" ht="14.25">
      <c r="A776" s="74" t="s">
        <v>22</v>
      </c>
      <c r="B776" s="74" t="s">
        <v>1715</v>
      </c>
      <c r="C776" s="89" t="s">
        <v>1759</v>
      </c>
      <c r="D776" s="74" t="s">
        <v>1760</v>
      </c>
      <c r="E776" s="96"/>
      <c r="F776" s="59"/>
      <c r="G776" s="62"/>
    </row>
    <row r="777" spans="1:7" ht="14.25">
      <c r="A777" s="74" t="s">
        <v>22</v>
      </c>
      <c r="B777" s="74" t="s">
        <v>1715</v>
      </c>
      <c r="C777" s="89" t="s">
        <v>1761</v>
      </c>
      <c r="D777" s="74" t="s">
        <v>1762</v>
      </c>
      <c r="E777" s="96"/>
      <c r="F777" s="59"/>
      <c r="G777" s="62"/>
    </row>
    <row r="778" spans="1:7" ht="14.25">
      <c r="A778" s="74" t="s">
        <v>22</v>
      </c>
      <c r="B778" s="74" t="s">
        <v>1715</v>
      </c>
      <c r="C778" s="89" t="s">
        <v>1763</v>
      </c>
      <c r="D778" s="74" t="s">
        <v>173</v>
      </c>
      <c r="E778" s="96"/>
      <c r="F778" s="59"/>
      <c r="G778" s="62"/>
    </row>
    <row r="779" spans="1:7" ht="14.25">
      <c r="A779" s="74" t="s">
        <v>22</v>
      </c>
      <c r="B779" s="74" t="s">
        <v>1715</v>
      </c>
      <c r="C779" s="89" t="s">
        <v>1764</v>
      </c>
      <c r="D779" s="74" t="s">
        <v>1765</v>
      </c>
      <c r="E779" s="96"/>
      <c r="F779" s="59"/>
      <c r="G779" s="62"/>
    </row>
    <row r="780" spans="1:7" ht="14.25">
      <c r="A780" s="74" t="s">
        <v>22</v>
      </c>
      <c r="B780" s="74" t="s">
        <v>1715</v>
      </c>
      <c r="C780" s="89" t="s">
        <v>1766</v>
      </c>
      <c r="D780" s="74" t="s">
        <v>1767</v>
      </c>
      <c r="E780" s="96"/>
      <c r="F780" s="59"/>
      <c r="G780" s="62"/>
    </row>
    <row r="781" spans="1:7" ht="14.25">
      <c r="A781" s="74" t="s">
        <v>22</v>
      </c>
      <c r="B781" s="74" t="s">
        <v>1715</v>
      </c>
      <c r="C781" s="89" t="s">
        <v>1768</v>
      </c>
      <c r="D781" s="74" t="s">
        <v>1769</v>
      </c>
      <c r="E781" s="96"/>
      <c r="F781" s="59"/>
      <c r="G781" s="62"/>
    </row>
    <row r="782" spans="1:7" ht="14.25">
      <c r="A782" s="74" t="s">
        <v>22</v>
      </c>
      <c r="B782" s="74" t="s">
        <v>1715</v>
      </c>
      <c r="C782" s="89" t="s">
        <v>1770</v>
      </c>
      <c r="D782" s="74" t="s">
        <v>29</v>
      </c>
      <c r="E782" s="96"/>
      <c r="F782" s="59"/>
      <c r="G782" s="62"/>
    </row>
    <row r="783" spans="1:7" ht="14.25">
      <c r="A783" s="74" t="s">
        <v>22</v>
      </c>
      <c r="B783" s="74" t="s">
        <v>1715</v>
      </c>
      <c r="C783" s="89" t="s">
        <v>1771</v>
      </c>
      <c r="D783" s="74" t="s">
        <v>1772</v>
      </c>
      <c r="E783" s="96"/>
      <c r="F783" s="59"/>
      <c r="G783" s="62"/>
    </row>
    <row r="784" spans="1:7" ht="14.25">
      <c r="A784" s="74" t="s">
        <v>22</v>
      </c>
      <c r="B784" s="74" t="s">
        <v>1715</v>
      </c>
      <c r="C784" s="89" t="s">
        <v>1773</v>
      </c>
      <c r="D784" s="74" t="s">
        <v>1774</v>
      </c>
      <c r="E784" s="96"/>
      <c r="F784" s="59"/>
      <c r="G784" s="62"/>
    </row>
    <row r="785" spans="1:7" ht="14.25">
      <c r="A785" s="74" t="s">
        <v>22</v>
      </c>
      <c r="B785" s="74" t="s">
        <v>1715</v>
      </c>
      <c r="C785" s="89" t="s">
        <v>1775</v>
      </c>
      <c r="D785" s="74" t="s">
        <v>1776</v>
      </c>
      <c r="E785" s="96"/>
      <c r="F785" s="59"/>
      <c r="G785" s="62"/>
    </row>
    <row r="786" spans="1:7" ht="14.25">
      <c r="A786" s="74" t="s">
        <v>22</v>
      </c>
      <c r="B786" s="74" t="s">
        <v>1715</v>
      </c>
      <c r="C786" s="89" t="s">
        <v>1777</v>
      </c>
      <c r="D786" s="74" t="s">
        <v>1778</v>
      </c>
      <c r="E786" s="96"/>
      <c r="F786" s="59"/>
      <c r="G786" s="62"/>
    </row>
    <row r="787" spans="1:7" ht="14.25">
      <c r="A787" s="74" t="s">
        <v>22</v>
      </c>
      <c r="B787" s="74" t="s">
        <v>1715</v>
      </c>
      <c r="C787" s="89" t="s">
        <v>1779</v>
      </c>
      <c r="D787" s="74" t="s">
        <v>1780</v>
      </c>
      <c r="E787" s="96"/>
      <c r="F787" s="59"/>
      <c r="G787" s="62"/>
    </row>
    <row r="788" spans="1:7" ht="14.25">
      <c r="A788" s="74" t="s">
        <v>22</v>
      </c>
      <c r="B788" s="74" t="s">
        <v>1715</v>
      </c>
      <c r="C788" s="89" t="s">
        <v>1781</v>
      </c>
      <c r="D788" s="74" t="s">
        <v>1782</v>
      </c>
      <c r="E788" s="96"/>
      <c r="F788" s="59"/>
      <c r="G788" s="62"/>
    </row>
    <row r="789" spans="1:7" ht="14.25">
      <c r="A789" s="74" t="s">
        <v>22</v>
      </c>
      <c r="B789" s="74" t="s">
        <v>1715</v>
      </c>
      <c r="C789" s="89" t="s">
        <v>1783</v>
      </c>
      <c r="D789" s="74" t="s">
        <v>1784</v>
      </c>
      <c r="E789" s="96"/>
      <c r="F789" s="59"/>
      <c r="G789" s="62"/>
    </row>
    <row r="790" spans="1:7" ht="14.25">
      <c r="A790" s="74" t="s">
        <v>22</v>
      </c>
      <c r="B790" s="74" t="s">
        <v>1715</v>
      </c>
      <c r="C790" s="89" t="s">
        <v>1785</v>
      </c>
      <c r="D790" s="74" t="s">
        <v>1786</v>
      </c>
      <c r="E790" s="96"/>
      <c r="F790" s="59"/>
      <c r="G790" s="62"/>
    </row>
    <row r="791" spans="1:7" ht="14.25">
      <c r="A791" s="74" t="s">
        <v>22</v>
      </c>
      <c r="B791" s="74" t="s">
        <v>1715</v>
      </c>
      <c r="C791" s="89" t="s">
        <v>1787</v>
      </c>
      <c r="D791" s="74" t="s">
        <v>1788</v>
      </c>
      <c r="E791" s="96"/>
      <c r="F791" s="59"/>
      <c r="G791" s="62"/>
    </row>
    <row r="792" spans="1:7" ht="14.25">
      <c r="A792" s="74" t="s">
        <v>22</v>
      </c>
      <c r="B792" s="74" t="s">
        <v>1715</v>
      </c>
      <c r="C792" s="89" t="s">
        <v>1789</v>
      </c>
      <c r="D792" s="74" t="s">
        <v>1790</v>
      </c>
      <c r="E792" s="96"/>
      <c r="F792" s="59"/>
      <c r="G792" s="62"/>
    </row>
    <row r="793" spans="1:7" ht="14.25">
      <c r="A793" s="74" t="s">
        <v>22</v>
      </c>
      <c r="B793" s="74" t="s">
        <v>1791</v>
      </c>
      <c r="C793" s="89" t="s">
        <v>1792</v>
      </c>
      <c r="D793" s="74" t="s">
        <v>1793</v>
      </c>
      <c r="E793" s="96"/>
      <c r="F793" s="59"/>
      <c r="G793" s="62"/>
    </row>
    <row r="794" spans="1:7" ht="14.25">
      <c r="A794" s="74" t="s">
        <v>22</v>
      </c>
      <c r="B794" s="74" t="s">
        <v>1791</v>
      </c>
      <c r="C794" s="89" t="s">
        <v>1794</v>
      </c>
      <c r="D794" s="74" t="s">
        <v>1795</v>
      </c>
      <c r="E794" s="96"/>
      <c r="F794" s="59"/>
      <c r="G794" s="62"/>
    </row>
    <row r="795" spans="1:7" ht="14.25">
      <c r="A795" s="74" t="s">
        <v>22</v>
      </c>
      <c r="B795" s="74" t="s">
        <v>1791</v>
      </c>
      <c r="C795" s="89" t="s">
        <v>1796</v>
      </c>
      <c r="D795" s="74" t="s">
        <v>1797</v>
      </c>
      <c r="E795" s="96"/>
      <c r="F795" s="59"/>
      <c r="G795" s="62"/>
    </row>
    <row r="796" spans="1:7" ht="14.25">
      <c r="A796" s="74" t="s">
        <v>22</v>
      </c>
      <c r="B796" s="74" t="s">
        <v>1791</v>
      </c>
      <c r="C796" s="89" t="s">
        <v>1798</v>
      </c>
      <c r="D796" s="74" t="s">
        <v>1799</v>
      </c>
      <c r="E796" s="96"/>
      <c r="F796" s="59"/>
      <c r="G796" s="62"/>
    </row>
    <row r="797" spans="1:7" ht="14.25">
      <c r="A797" s="74" t="s">
        <v>22</v>
      </c>
      <c r="B797" s="74" t="s">
        <v>1791</v>
      </c>
      <c r="C797" s="89" t="s">
        <v>1800</v>
      </c>
      <c r="D797" s="74" t="s">
        <v>1801</v>
      </c>
      <c r="E797" s="96"/>
      <c r="F797" s="59"/>
      <c r="G797" s="62"/>
    </row>
    <row r="798" spans="1:7" ht="14.25">
      <c r="A798" s="74" t="s">
        <v>22</v>
      </c>
      <c r="B798" s="74" t="s">
        <v>1791</v>
      </c>
      <c r="C798" s="89" t="s">
        <v>1802</v>
      </c>
      <c r="D798" s="74" t="s">
        <v>1803</v>
      </c>
      <c r="E798" s="96"/>
      <c r="F798" s="59"/>
      <c r="G798" s="62"/>
    </row>
    <row r="799" spans="1:7" ht="14.25">
      <c r="A799" s="74" t="s">
        <v>22</v>
      </c>
      <c r="B799" s="74" t="s">
        <v>1791</v>
      </c>
      <c r="C799" s="89" t="s">
        <v>1804</v>
      </c>
      <c r="D799" s="74" t="s">
        <v>1805</v>
      </c>
      <c r="E799" s="96"/>
      <c r="F799" s="59"/>
      <c r="G799" s="62"/>
    </row>
    <row r="800" spans="1:7" ht="14.25">
      <c r="A800" s="74" t="s">
        <v>22</v>
      </c>
      <c r="B800" s="74" t="s">
        <v>1791</v>
      </c>
      <c r="C800" s="89" t="s">
        <v>1806</v>
      </c>
      <c r="D800" s="74" t="s">
        <v>1807</v>
      </c>
      <c r="E800" s="96"/>
      <c r="F800" s="59"/>
      <c r="G800" s="62"/>
    </row>
    <row r="801" spans="1:7" ht="14.25">
      <c r="A801" s="74" t="s">
        <v>22</v>
      </c>
      <c r="B801" s="74" t="s">
        <v>1791</v>
      </c>
      <c r="C801" s="89" t="s">
        <v>1808</v>
      </c>
      <c r="D801" s="74" t="s">
        <v>1809</v>
      </c>
      <c r="E801" s="96"/>
      <c r="F801" s="59"/>
      <c r="G801" s="62"/>
    </row>
    <row r="802" spans="1:7" ht="14.25">
      <c r="A802" s="74" t="s">
        <v>22</v>
      </c>
      <c r="B802" s="74" t="s">
        <v>1791</v>
      </c>
      <c r="C802" s="89" t="s">
        <v>1810</v>
      </c>
      <c r="D802" s="74" t="s">
        <v>1811</v>
      </c>
      <c r="E802" s="96"/>
      <c r="F802" s="59"/>
      <c r="G802" s="62"/>
    </row>
    <row r="803" spans="1:7" ht="14.25">
      <c r="A803" s="74" t="s">
        <v>22</v>
      </c>
      <c r="B803" s="74" t="s">
        <v>1791</v>
      </c>
      <c r="C803" s="89" t="s">
        <v>1812</v>
      </c>
      <c r="D803" s="74" t="s">
        <v>1813</v>
      </c>
      <c r="E803" s="96"/>
      <c r="F803" s="59"/>
      <c r="G803" s="62"/>
    </row>
    <row r="804" spans="1:7" ht="14.25">
      <c r="A804" s="74" t="s">
        <v>22</v>
      </c>
      <c r="B804" s="74" t="s">
        <v>1791</v>
      </c>
      <c r="C804" s="89" t="s">
        <v>1814</v>
      </c>
      <c r="D804" s="74" t="s">
        <v>1815</v>
      </c>
      <c r="E804" s="96"/>
      <c r="F804" s="59"/>
      <c r="G804" s="62"/>
    </row>
    <row r="805" spans="1:7" ht="14.25">
      <c r="A805" s="74" t="s">
        <v>22</v>
      </c>
      <c r="B805" s="74" t="s">
        <v>1791</v>
      </c>
      <c r="C805" s="89" t="s">
        <v>1816</v>
      </c>
      <c r="D805" s="74" t="s">
        <v>1817</v>
      </c>
      <c r="E805" s="96"/>
      <c r="F805" s="59"/>
      <c r="G805" s="62"/>
    </row>
    <row r="806" spans="1:7" ht="14.25">
      <c r="A806" s="74" t="s">
        <v>22</v>
      </c>
      <c r="B806" s="74" t="s">
        <v>1791</v>
      </c>
      <c r="C806" s="89" t="s">
        <v>1818</v>
      </c>
      <c r="D806" s="74" t="s">
        <v>1819</v>
      </c>
      <c r="E806" s="96"/>
      <c r="F806" s="59"/>
      <c r="G806" s="62"/>
    </row>
    <row r="807" spans="1:7" ht="14.25">
      <c r="A807" s="74" t="s">
        <v>22</v>
      </c>
      <c r="B807" s="74" t="s">
        <v>1791</v>
      </c>
      <c r="C807" s="89" t="s">
        <v>1820</v>
      </c>
      <c r="D807" s="74" t="s">
        <v>1821</v>
      </c>
      <c r="E807" s="96"/>
      <c r="F807" s="59"/>
      <c r="G807" s="62"/>
    </row>
    <row r="808" spans="1:7" ht="14.25">
      <c r="A808" s="74" t="s">
        <v>22</v>
      </c>
      <c r="B808" s="74" t="s">
        <v>1791</v>
      </c>
      <c r="C808" s="89" t="s">
        <v>1822</v>
      </c>
      <c r="D808" s="74" t="s">
        <v>1823</v>
      </c>
      <c r="E808" s="96"/>
      <c r="F808" s="59"/>
      <c r="G808" s="62"/>
    </row>
    <row r="809" spans="1:7" ht="14.25">
      <c r="A809" s="74" t="s">
        <v>22</v>
      </c>
      <c r="B809" s="74" t="s">
        <v>1791</v>
      </c>
      <c r="C809" s="89" t="s">
        <v>1824</v>
      </c>
      <c r="D809" s="74" t="s">
        <v>1825</v>
      </c>
      <c r="E809" s="96"/>
      <c r="F809" s="59"/>
      <c r="G809" s="62"/>
    </row>
    <row r="810" spans="1:7" ht="14.25">
      <c r="A810" s="74" t="s">
        <v>22</v>
      </c>
      <c r="B810" s="74" t="s">
        <v>1791</v>
      </c>
      <c r="C810" s="89" t="s">
        <v>1826</v>
      </c>
      <c r="D810" s="74" t="s">
        <v>1827</v>
      </c>
      <c r="E810" s="96"/>
      <c r="F810" s="59"/>
      <c r="G810" s="62"/>
    </row>
    <row r="811" spans="1:7" ht="14.25">
      <c r="A811" s="74" t="s">
        <v>22</v>
      </c>
      <c r="B811" s="74" t="s">
        <v>1791</v>
      </c>
      <c r="C811" s="89" t="s">
        <v>1828</v>
      </c>
      <c r="D811" s="74" t="s">
        <v>1829</v>
      </c>
      <c r="E811" s="96"/>
      <c r="F811" s="59"/>
      <c r="G811" s="62"/>
    </row>
    <row r="812" spans="1:7" ht="14.25">
      <c r="A812" s="74" t="s">
        <v>22</v>
      </c>
      <c r="B812" s="74" t="s">
        <v>1791</v>
      </c>
      <c r="C812" s="89" t="s">
        <v>1830</v>
      </c>
      <c r="D812" s="74" t="s">
        <v>1831</v>
      </c>
      <c r="E812" s="96"/>
      <c r="F812" s="59"/>
      <c r="G812" s="62"/>
    </row>
    <row r="813" spans="1:7" ht="14.25">
      <c r="A813" s="74" t="s">
        <v>22</v>
      </c>
      <c r="B813" s="74" t="s">
        <v>1791</v>
      </c>
      <c r="C813" s="89" t="s">
        <v>1832</v>
      </c>
      <c r="D813" s="74" t="s">
        <v>1833</v>
      </c>
      <c r="E813" s="96"/>
      <c r="F813" s="59"/>
      <c r="G813" s="62"/>
    </row>
    <row r="814" spans="1:7" ht="14.25">
      <c r="A814" s="74" t="s">
        <v>22</v>
      </c>
      <c r="B814" s="74" t="s">
        <v>1791</v>
      </c>
      <c r="C814" s="89" t="s">
        <v>1834</v>
      </c>
      <c r="D814" s="74" t="s">
        <v>1835</v>
      </c>
      <c r="E814" s="96"/>
      <c r="F814" s="59"/>
      <c r="G814" s="62"/>
    </row>
    <row r="815" spans="1:7" ht="14.25">
      <c r="A815" s="74" t="s">
        <v>22</v>
      </c>
      <c r="B815" s="74" t="s">
        <v>1791</v>
      </c>
      <c r="C815" s="89" t="s">
        <v>1836</v>
      </c>
      <c r="D815" s="74" t="s">
        <v>1837</v>
      </c>
      <c r="E815" s="96"/>
      <c r="F815" s="59"/>
      <c r="G815" s="62"/>
    </row>
    <row r="816" spans="1:7" ht="14.25">
      <c r="A816" s="74" t="s">
        <v>22</v>
      </c>
      <c r="B816" s="74" t="s">
        <v>1791</v>
      </c>
      <c r="C816" s="89" t="s">
        <v>1838</v>
      </c>
      <c r="D816" s="74" t="s">
        <v>54</v>
      </c>
      <c r="E816" s="96"/>
      <c r="F816" s="59"/>
      <c r="G816" s="62"/>
    </row>
    <row r="817" spans="1:7" ht="14.25">
      <c r="A817" s="74" t="s">
        <v>22</v>
      </c>
      <c r="B817" s="74" t="s">
        <v>1791</v>
      </c>
      <c r="C817" s="89" t="s">
        <v>1839</v>
      </c>
      <c r="D817" s="74" t="s">
        <v>1840</v>
      </c>
      <c r="E817" s="96"/>
      <c r="F817" s="59"/>
      <c r="G817" s="62"/>
    </row>
    <row r="818" spans="1:7" ht="14.25">
      <c r="A818" s="74" t="s">
        <v>22</v>
      </c>
      <c r="B818" s="74" t="s">
        <v>1791</v>
      </c>
      <c r="C818" s="89" t="s">
        <v>1841</v>
      </c>
      <c r="D818" s="74" t="s">
        <v>1842</v>
      </c>
      <c r="E818" s="96"/>
      <c r="F818" s="59"/>
      <c r="G818" s="62"/>
    </row>
    <row r="819" spans="1:7" ht="14.25">
      <c r="A819" s="74" t="s">
        <v>22</v>
      </c>
      <c r="B819" s="74" t="s">
        <v>1791</v>
      </c>
      <c r="C819" s="89" t="s">
        <v>1843</v>
      </c>
      <c r="D819" s="74" t="s">
        <v>121</v>
      </c>
      <c r="E819" s="96"/>
      <c r="F819" s="59"/>
      <c r="G819" s="62"/>
    </row>
    <row r="820" spans="1:7" ht="14.25">
      <c r="A820" s="74" t="s">
        <v>22</v>
      </c>
      <c r="B820" s="74" t="s">
        <v>1791</v>
      </c>
      <c r="C820" s="89" t="s">
        <v>1844</v>
      </c>
      <c r="D820" s="74" t="s">
        <v>1845</v>
      </c>
      <c r="E820" s="96"/>
      <c r="F820" s="59"/>
      <c r="G820" s="62"/>
    </row>
    <row r="821" spans="1:7" ht="14.25">
      <c r="A821" s="74" t="s">
        <v>22</v>
      </c>
      <c r="B821" s="74" t="s">
        <v>1791</v>
      </c>
      <c r="C821" s="89" t="s">
        <v>1846</v>
      </c>
      <c r="D821" s="74" t="s">
        <v>1847</v>
      </c>
      <c r="E821" s="96"/>
      <c r="F821" s="59"/>
      <c r="G821" s="62"/>
    </row>
    <row r="822" spans="1:7" ht="14.25">
      <c r="A822" s="74" t="s">
        <v>22</v>
      </c>
      <c r="B822" s="74" t="s">
        <v>1791</v>
      </c>
      <c r="C822" s="89" t="s">
        <v>1848</v>
      </c>
      <c r="D822" s="74" t="s">
        <v>1849</v>
      </c>
      <c r="E822" s="96"/>
      <c r="F822" s="59"/>
      <c r="G822" s="62"/>
    </row>
    <row r="823" spans="1:7" ht="14.25">
      <c r="A823" s="74" t="s">
        <v>22</v>
      </c>
      <c r="B823" s="74" t="s">
        <v>1791</v>
      </c>
      <c r="C823" s="89" t="s">
        <v>1850</v>
      </c>
      <c r="D823" s="74" t="s">
        <v>1851</v>
      </c>
      <c r="E823" s="96"/>
      <c r="F823" s="59"/>
      <c r="G823" s="62"/>
    </row>
    <row r="824" spans="1:7" ht="14.25">
      <c r="A824" s="74" t="s">
        <v>22</v>
      </c>
      <c r="B824" s="74" t="s">
        <v>1791</v>
      </c>
      <c r="C824" s="89" t="s">
        <v>1852</v>
      </c>
      <c r="D824" s="74" t="s">
        <v>1853</v>
      </c>
      <c r="E824" s="96"/>
      <c r="F824" s="59"/>
      <c r="G824" s="62"/>
    </row>
    <row r="825" spans="1:7" ht="14.25">
      <c r="A825" s="74" t="s">
        <v>22</v>
      </c>
      <c r="B825" s="74" t="s">
        <v>1791</v>
      </c>
      <c r="C825" s="89" t="s">
        <v>1854</v>
      </c>
      <c r="D825" s="74" t="s">
        <v>1855</v>
      </c>
      <c r="E825" s="96"/>
      <c r="F825" s="59"/>
      <c r="G825" s="62"/>
    </row>
    <row r="826" spans="1:7" ht="14.25">
      <c r="A826" s="74" t="s">
        <v>22</v>
      </c>
      <c r="B826" s="74" t="s">
        <v>1856</v>
      </c>
      <c r="C826" s="89" t="s">
        <v>1857</v>
      </c>
      <c r="D826" s="74" t="s">
        <v>1858</v>
      </c>
      <c r="E826" s="96"/>
      <c r="F826" s="59"/>
      <c r="G826" s="62"/>
    </row>
    <row r="827" spans="1:7" ht="14.25">
      <c r="A827" s="74" t="s">
        <v>22</v>
      </c>
      <c r="B827" s="74" t="s">
        <v>1856</v>
      </c>
      <c r="C827" s="89" t="s">
        <v>1859</v>
      </c>
      <c r="D827" s="74" t="s">
        <v>1860</v>
      </c>
      <c r="E827" s="96"/>
      <c r="F827" s="59"/>
      <c r="G827" s="62"/>
    </row>
    <row r="828" spans="1:7" ht="14.25">
      <c r="A828" s="74" t="s">
        <v>22</v>
      </c>
      <c r="B828" s="74" t="s">
        <v>1856</v>
      </c>
      <c r="C828" s="89" t="s">
        <v>1861</v>
      </c>
      <c r="D828" s="74" t="s">
        <v>1862</v>
      </c>
      <c r="E828" s="96"/>
      <c r="F828" s="59"/>
      <c r="G828" s="62"/>
    </row>
    <row r="829" spans="1:7" ht="14.25">
      <c r="A829" s="74" t="s">
        <v>22</v>
      </c>
      <c r="B829" s="74" t="s">
        <v>1856</v>
      </c>
      <c r="C829" s="89" t="s">
        <v>1863</v>
      </c>
      <c r="D829" s="74" t="s">
        <v>1864</v>
      </c>
      <c r="E829" s="96"/>
      <c r="F829" s="59"/>
      <c r="G829" s="62"/>
    </row>
    <row r="830" spans="1:7" ht="14.25">
      <c r="A830" s="74" t="s">
        <v>22</v>
      </c>
      <c r="B830" s="74" t="s">
        <v>1856</v>
      </c>
      <c r="C830" s="89" t="s">
        <v>1865</v>
      </c>
      <c r="D830" s="74" t="s">
        <v>1866</v>
      </c>
      <c r="E830" s="96"/>
      <c r="F830" s="59"/>
      <c r="G830" s="62"/>
    </row>
    <row r="831" spans="1:7" ht="14.25">
      <c r="A831" s="74" t="s">
        <v>22</v>
      </c>
      <c r="B831" s="74" t="s">
        <v>1856</v>
      </c>
      <c r="C831" s="89" t="s">
        <v>1867</v>
      </c>
      <c r="D831" s="74" t="s">
        <v>1868</v>
      </c>
      <c r="E831" s="96"/>
      <c r="F831" s="59"/>
      <c r="G831" s="62"/>
    </row>
    <row r="832" spans="1:7" ht="14.25">
      <c r="A832" s="74" t="s">
        <v>22</v>
      </c>
      <c r="B832" s="74" t="s">
        <v>1856</v>
      </c>
      <c r="C832" s="89" t="s">
        <v>1869</v>
      </c>
      <c r="D832" s="74" t="s">
        <v>1870</v>
      </c>
      <c r="E832" s="96"/>
      <c r="F832" s="59"/>
      <c r="G832" s="62"/>
    </row>
    <row r="833" spans="1:7" ht="14.25">
      <c r="A833" s="74" t="s">
        <v>22</v>
      </c>
      <c r="B833" s="74" t="s">
        <v>1856</v>
      </c>
      <c r="C833" s="89" t="s">
        <v>1871</v>
      </c>
      <c r="D833" s="74" t="s">
        <v>1872</v>
      </c>
      <c r="E833" s="96"/>
      <c r="F833" s="59"/>
      <c r="G833" s="62"/>
    </row>
    <row r="834" spans="1:7" ht="14.25">
      <c r="A834" s="74" t="s">
        <v>22</v>
      </c>
      <c r="B834" s="74" t="s">
        <v>1856</v>
      </c>
      <c r="C834" s="89" t="s">
        <v>1873</v>
      </c>
      <c r="D834" s="74" t="s">
        <v>1874</v>
      </c>
      <c r="E834" s="96"/>
      <c r="F834" s="59"/>
      <c r="G834" s="62"/>
    </row>
    <row r="835" spans="1:7" ht="14.25">
      <c r="A835" s="74" t="s">
        <v>22</v>
      </c>
      <c r="B835" s="74" t="s">
        <v>1856</v>
      </c>
      <c r="C835" s="89" t="s">
        <v>1875</v>
      </c>
      <c r="D835" s="74" t="s">
        <v>1876</v>
      </c>
      <c r="E835" s="96"/>
      <c r="F835" s="59"/>
      <c r="G835" s="62"/>
    </row>
    <row r="836" spans="1:7" ht="14.25">
      <c r="A836" s="74" t="s">
        <v>22</v>
      </c>
      <c r="B836" s="74" t="s">
        <v>1856</v>
      </c>
      <c r="C836" s="89" t="s">
        <v>1877</v>
      </c>
      <c r="D836" s="74" t="s">
        <v>1878</v>
      </c>
      <c r="E836" s="96"/>
      <c r="F836" s="59"/>
      <c r="G836" s="62"/>
    </row>
    <row r="837" spans="1:7" ht="14.25">
      <c r="A837" s="74" t="s">
        <v>22</v>
      </c>
      <c r="B837" s="74" t="s">
        <v>1856</v>
      </c>
      <c r="C837" s="89" t="s">
        <v>1879</v>
      </c>
      <c r="D837" s="74" t="s">
        <v>92</v>
      </c>
      <c r="E837" s="96"/>
      <c r="F837" s="59"/>
      <c r="G837" s="62"/>
    </row>
    <row r="838" spans="1:7" ht="14.25">
      <c r="A838" s="74" t="s">
        <v>22</v>
      </c>
      <c r="B838" s="74" t="s">
        <v>1856</v>
      </c>
      <c r="C838" s="89" t="s">
        <v>1880</v>
      </c>
      <c r="D838" s="74" t="s">
        <v>1881</v>
      </c>
      <c r="E838" s="96"/>
      <c r="F838" s="59"/>
      <c r="G838" s="62"/>
    </row>
    <row r="839" spans="1:7" ht="14.25">
      <c r="A839" s="74" t="s">
        <v>22</v>
      </c>
      <c r="B839" s="74" t="s">
        <v>1856</v>
      </c>
      <c r="C839" s="89" t="s">
        <v>1882</v>
      </c>
      <c r="D839" s="74" t="s">
        <v>79</v>
      </c>
      <c r="E839" s="96"/>
      <c r="F839" s="59"/>
      <c r="G839" s="62"/>
    </row>
    <row r="840" spans="1:7" ht="14.25">
      <c r="A840" s="74" t="s">
        <v>22</v>
      </c>
      <c r="B840" s="74" t="s">
        <v>1856</v>
      </c>
      <c r="C840" s="89" t="s">
        <v>1883</v>
      </c>
      <c r="D840" s="74" t="s">
        <v>1884</v>
      </c>
      <c r="E840" s="96"/>
      <c r="F840" s="59"/>
      <c r="G840" s="62"/>
    </row>
    <row r="841" spans="1:7" ht="14.25">
      <c r="A841" s="74" t="s">
        <v>22</v>
      </c>
      <c r="B841" s="74" t="s">
        <v>1856</v>
      </c>
      <c r="C841" s="89" t="s">
        <v>1885</v>
      </c>
      <c r="D841" s="74" t="s">
        <v>1886</v>
      </c>
      <c r="E841" s="96"/>
      <c r="F841" s="59"/>
      <c r="G841" s="62"/>
    </row>
    <row r="842" spans="1:7" ht="14.25">
      <c r="A842" s="74" t="s">
        <v>22</v>
      </c>
      <c r="B842" s="74" t="s">
        <v>1856</v>
      </c>
      <c r="C842" s="89" t="s">
        <v>1887</v>
      </c>
      <c r="D842" s="74" t="s">
        <v>1888</v>
      </c>
      <c r="E842" s="96"/>
      <c r="F842" s="59"/>
      <c r="G842" s="62"/>
    </row>
    <row r="843" spans="1:7" ht="14.25">
      <c r="A843" s="74" t="s">
        <v>22</v>
      </c>
      <c r="B843" s="74" t="s">
        <v>1856</v>
      </c>
      <c r="C843" s="89" t="s">
        <v>1889</v>
      </c>
      <c r="D843" s="74" t="s">
        <v>1890</v>
      </c>
      <c r="E843" s="96"/>
      <c r="F843" s="59"/>
      <c r="G843" s="62"/>
    </row>
    <row r="844" spans="1:7" ht="14.25">
      <c r="A844" s="74" t="s">
        <v>22</v>
      </c>
      <c r="B844" s="74" t="s">
        <v>1856</v>
      </c>
      <c r="C844" s="89" t="s">
        <v>1891</v>
      </c>
      <c r="D844" s="74" t="s">
        <v>1892</v>
      </c>
      <c r="E844" s="96"/>
      <c r="F844" s="59"/>
      <c r="G844" s="62"/>
    </row>
    <row r="845" spans="1:7" ht="14.25">
      <c r="A845" s="74" t="s">
        <v>22</v>
      </c>
      <c r="B845" s="74" t="s">
        <v>1856</v>
      </c>
      <c r="C845" s="89" t="s">
        <v>1893</v>
      </c>
      <c r="D845" s="74" t="s">
        <v>1894</v>
      </c>
      <c r="E845" s="96"/>
      <c r="F845" s="59"/>
      <c r="G845" s="62"/>
    </row>
    <row r="846" spans="1:7" ht="14.25">
      <c r="A846" s="74" t="s">
        <v>22</v>
      </c>
      <c r="B846" s="74" t="s">
        <v>1856</v>
      </c>
      <c r="C846" s="89" t="s">
        <v>1895</v>
      </c>
      <c r="D846" s="74" t="s">
        <v>1896</v>
      </c>
      <c r="E846" s="96"/>
      <c r="F846" s="59"/>
      <c r="G846" s="62"/>
    </row>
    <row r="847" spans="1:7" ht="14.25">
      <c r="A847" s="74" t="s">
        <v>22</v>
      </c>
      <c r="B847" s="74" t="s">
        <v>1856</v>
      </c>
      <c r="C847" s="89" t="s">
        <v>1897</v>
      </c>
      <c r="D847" s="74" t="s">
        <v>1898</v>
      </c>
      <c r="E847" s="96"/>
      <c r="F847" s="59"/>
      <c r="G847" s="62"/>
    </row>
    <row r="848" spans="1:7" ht="14.25">
      <c r="A848" s="74" t="s">
        <v>22</v>
      </c>
      <c r="B848" s="74" t="s">
        <v>1856</v>
      </c>
      <c r="C848" s="89" t="s">
        <v>1899</v>
      </c>
      <c r="D848" s="74" t="s">
        <v>1900</v>
      </c>
      <c r="E848" s="96"/>
      <c r="F848" s="59"/>
      <c r="G848" s="62"/>
    </row>
    <row r="849" spans="1:7" ht="14.25">
      <c r="A849" s="74" t="s">
        <v>22</v>
      </c>
      <c r="B849" s="74" t="s">
        <v>1856</v>
      </c>
      <c r="C849" s="89" t="s">
        <v>1901</v>
      </c>
      <c r="D849" s="74" t="s">
        <v>559</v>
      </c>
      <c r="E849" s="96"/>
      <c r="F849" s="59"/>
      <c r="G849" s="62"/>
    </row>
    <row r="850" spans="1:7" ht="14.25">
      <c r="A850" s="74" t="s">
        <v>22</v>
      </c>
      <c r="B850" s="74" t="s">
        <v>1856</v>
      </c>
      <c r="C850" s="89" t="s">
        <v>1902</v>
      </c>
      <c r="D850" s="74" t="s">
        <v>1903</v>
      </c>
      <c r="E850" s="96"/>
      <c r="F850" s="59"/>
      <c r="G850" s="62"/>
    </row>
    <row r="851" spans="1:7" ht="14.25">
      <c r="A851" s="74" t="s">
        <v>22</v>
      </c>
      <c r="B851" s="74" t="s">
        <v>1856</v>
      </c>
      <c r="C851" s="89" t="s">
        <v>1904</v>
      </c>
      <c r="D851" s="74" t="s">
        <v>1905</v>
      </c>
      <c r="E851" s="96"/>
      <c r="F851" s="59"/>
      <c r="G851" s="62"/>
    </row>
    <row r="852" spans="1:7" ht="14.25">
      <c r="A852" s="74" t="s">
        <v>22</v>
      </c>
      <c r="B852" s="74" t="s">
        <v>1856</v>
      </c>
      <c r="C852" s="89" t="s">
        <v>1906</v>
      </c>
      <c r="D852" s="74" t="s">
        <v>1907</v>
      </c>
      <c r="E852" s="96"/>
      <c r="F852" s="59"/>
      <c r="G852" s="62"/>
    </row>
    <row r="853" spans="1:7" ht="14.25">
      <c r="A853" s="74" t="s">
        <v>22</v>
      </c>
      <c r="B853" s="74" t="s">
        <v>1856</v>
      </c>
      <c r="C853" s="89" t="s">
        <v>1908</v>
      </c>
      <c r="D853" s="74" t="s">
        <v>1909</v>
      </c>
      <c r="E853" s="96"/>
      <c r="F853" s="59"/>
      <c r="G853" s="62"/>
    </row>
    <row r="854" spans="1:7" ht="14.25">
      <c r="A854" s="74" t="s">
        <v>22</v>
      </c>
      <c r="B854" s="74" t="s">
        <v>1856</v>
      </c>
      <c r="C854" s="89" t="s">
        <v>1910</v>
      </c>
      <c r="D854" s="74" t="s">
        <v>1911</v>
      </c>
      <c r="E854" s="96"/>
      <c r="F854" s="59"/>
      <c r="G854" s="62"/>
    </row>
    <row r="855" spans="1:7" ht="14.25">
      <c r="A855" s="74" t="s">
        <v>22</v>
      </c>
      <c r="B855" s="74" t="s">
        <v>1856</v>
      </c>
      <c r="C855" s="89" t="s">
        <v>1912</v>
      </c>
      <c r="D855" s="74" t="s">
        <v>1913</v>
      </c>
      <c r="E855" s="96"/>
      <c r="F855" s="59"/>
      <c r="G855" s="62"/>
    </row>
    <row r="856" spans="1:7" ht="14.25">
      <c r="A856" s="74" t="s">
        <v>22</v>
      </c>
      <c r="B856" s="74" t="s">
        <v>1856</v>
      </c>
      <c r="C856" s="89" t="s">
        <v>1914</v>
      </c>
      <c r="D856" s="74" t="s">
        <v>1915</v>
      </c>
      <c r="E856" s="96"/>
      <c r="F856" s="59"/>
      <c r="G856" s="62"/>
    </row>
    <row r="857" spans="1:7" ht="14.25">
      <c r="A857" s="74" t="s">
        <v>22</v>
      </c>
      <c r="B857" s="74" t="s">
        <v>1856</v>
      </c>
      <c r="C857" s="89" t="s">
        <v>1916</v>
      </c>
      <c r="D857" s="74" t="s">
        <v>1917</v>
      </c>
      <c r="E857" s="96"/>
      <c r="F857" s="59"/>
      <c r="G857" s="62"/>
    </row>
    <row r="858" spans="1:7" ht="14.25">
      <c r="A858" s="74" t="s">
        <v>22</v>
      </c>
      <c r="B858" s="74" t="s">
        <v>1918</v>
      </c>
      <c r="C858" s="89" t="s">
        <v>1919</v>
      </c>
      <c r="D858" s="74" t="s">
        <v>1920</v>
      </c>
      <c r="E858" s="96"/>
      <c r="F858" s="59"/>
      <c r="G858" s="62"/>
    </row>
    <row r="859" spans="1:7" ht="14.25">
      <c r="A859" s="74" t="s">
        <v>22</v>
      </c>
      <c r="B859" s="74" t="s">
        <v>1918</v>
      </c>
      <c r="C859" s="89" t="s">
        <v>1921</v>
      </c>
      <c r="D859" s="74" t="s">
        <v>17</v>
      </c>
      <c r="E859" s="96"/>
      <c r="F859" s="59"/>
      <c r="G859" s="62"/>
    </row>
    <row r="860" spans="1:7" ht="14.25">
      <c r="A860" s="74" t="s">
        <v>22</v>
      </c>
      <c r="B860" s="74" t="s">
        <v>1918</v>
      </c>
      <c r="C860" s="89" t="s">
        <v>1922</v>
      </c>
      <c r="D860" s="74" t="s">
        <v>1923</v>
      </c>
      <c r="E860" s="96"/>
      <c r="F860" s="59"/>
      <c r="G860" s="62"/>
    </row>
    <row r="861" spans="1:7" ht="14.25">
      <c r="A861" s="74" t="s">
        <v>22</v>
      </c>
      <c r="B861" s="74" t="s">
        <v>1918</v>
      </c>
      <c r="C861" s="89" t="s">
        <v>1924</v>
      </c>
      <c r="D861" s="74" t="s">
        <v>1925</v>
      </c>
      <c r="E861" s="96"/>
      <c r="F861" s="59"/>
      <c r="G861" s="62"/>
    </row>
    <row r="862" spans="1:7" ht="14.25">
      <c r="A862" s="74" t="s">
        <v>22</v>
      </c>
      <c r="B862" s="74" t="s">
        <v>1918</v>
      </c>
      <c r="C862" s="89" t="s">
        <v>1926</v>
      </c>
      <c r="D862" s="74" t="s">
        <v>1927</v>
      </c>
      <c r="E862" s="96"/>
      <c r="F862" s="59"/>
      <c r="G862" s="62"/>
    </row>
    <row r="863" spans="1:7" ht="14.25">
      <c r="A863" s="74" t="s">
        <v>22</v>
      </c>
      <c r="B863" s="74" t="s">
        <v>1918</v>
      </c>
      <c r="C863" s="89" t="s">
        <v>1928</v>
      </c>
      <c r="D863" s="74" t="s">
        <v>1929</v>
      </c>
      <c r="E863" s="96"/>
      <c r="F863" s="59"/>
      <c r="G863" s="62"/>
    </row>
    <row r="864" spans="1:7" ht="14.25">
      <c r="A864" s="74" t="s">
        <v>22</v>
      </c>
      <c r="B864" s="74" t="s">
        <v>1918</v>
      </c>
      <c r="C864" s="89" t="s">
        <v>1930</v>
      </c>
      <c r="D864" s="74" t="s">
        <v>1931</v>
      </c>
      <c r="E864" s="96"/>
      <c r="F864" s="59"/>
      <c r="G864" s="62"/>
    </row>
    <row r="865" spans="1:7" ht="14.25">
      <c r="A865" s="74" t="s">
        <v>22</v>
      </c>
      <c r="B865" s="74" t="s">
        <v>1918</v>
      </c>
      <c r="C865" s="89" t="s">
        <v>1932</v>
      </c>
      <c r="D865" s="74" t="s">
        <v>1933</v>
      </c>
      <c r="E865" s="96"/>
      <c r="F865" s="59"/>
      <c r="G865" s="62"/>
    </row>
    <row r="866" spans="1:7" ht="14.25">
      <c r="A866" s="74" t="s">
        <v>22</v>
      </c>
      <c r="B866" s="74" t="s">
        <v>1918</v>
      </c>
      <c r="C866" s="89" t="s">
        <v>1934</v>
      </c>
      <c r="D866" s="74" t="s">
        <v>1935</v>
      </c>
      <c r="E866" s="96"/>
      <c r="F866" s="59"/>
      <c r="G866" s="62"/>
    </row>
    <row r="867" spans="1:7" ht="14.25">
      <c r="A867" s="74" t="s">
        <v>22</v>
      </c>
      <c r="B867" s="74" t="s">
        <v>1918</v>
      </c>
      <c r="C867" s="89" t="s">
        <v>1936</v>
      </c>
      <c r="D867" s="74" t="s">
        <v>1937</v>
      </c>
      <c r="E867" s="96"/>
      <c r="F867" s="59"/>
      <c r="G867" s="62"/>
    </row>
    <row r="868" spans="1:7" ht="14.25">
      <c r="A868" s="74" t="s">
        <v>22</v>
      </c>
      <c r="B868" s="74" t="s">
        <v>1918</v>
      </c>
      <c r="C868" s="89" t="s">
        <v>1938</v>
      </c>
      <c r="D868" s="74" t="s">
        <v>1939</v>
      </c>
      <c r="E868" s="97"/>
      <c r="F868" s="59"/>
      <c r="G868" s="62"/>
    </row>
    <row r="869" spans="1:7" ht="14.25">
      <c r="A869" s="74" t="s">
        <v>152</v>
      </c>
      <c r="B869" s="74" t="s">
        <v>1940</v>
      </c>
      <c r="C869" s="89" t="s">
        <v>1941</v>
      </c>
      <c r="D869" s="74" t="s">
        <v>1942</v>
      </c>
      <c r="E869" s="97"/>
      <c r="F869" s="59"/>
      <c r="G869" s="62"/>
    </row>
    <row r="870" spans="1:7" ht="14.25">
      <c r="A870" s="74" t="s">
        <v>152</v>
      </c>
      <c r="B870" s="74" t="s">
        <v>1940</v>
      </c>
      <c r="C870" s="89" t="s">
        <v>1943</v>
      </c>
      <c r="D870" s="74" t="s">
        <v>1944</v>
      </c>
      <c r="E870" s="97"/>
      <c r="F870" s="59"/>
      <c r="G870" s="62"/>
    </row>
    <row r="871" spans="1:7" ht="14.25">
      <c r="A871" s="74" t="s">
        <v>152</v>
      </c>
      <c r="B871" s="74" t="s">
        <v>1940</v>
      </c>
      <c r="C871" s="89" t="s">
        <v>1945</v>
      </c>
      <c r="D871" s="74" t="s">
        <v>1946</v>
      </c>
      <c r="E871" s="97"/>
      <c r="F871" s="59"/>
      <c r="G871" s="62"/>
    </row>
    <row r="872" spans="1:7" ht="14.25">
      <c r="A872" s="74" t="s">
        <v>152</v>
      </c>
      <c r="B872" s="74" t="s">
        <v>1940</v>
      </c>
      <c r="C872" s="89" t="s">
        <v>1947</v>
      </c>
      <c r="D872" s="74" t="s">
        <v>1948</v>
      </c>
      <c r="E872" s="97"/>
      <c r="F872" s="59"/>
      <c r="G872" s="62"/>
    </row>
    <row r="873" spans="1:7" ht="14.25">
      <c r="A873" s="74" t="s">
        <v>152</v>
      </c>
      <c r="B873" s="74" t="s">
        <v>1940</v>
      </c>
      <c r="C873" s="89" t="s">
        <v>1949</v>
      </c>
      <c r="D873" s="74" t="s">
        <v>1950</v>
      </c>
      <c r="E873" s="97"/>
      <c r="F873" s="59"/>
      <c r="G873" s="62"/>
    </row>
    <row r="874" spans="1:7" ht="14.25">
      <c r="A874" s="74" t="s">
        <v>152</v>
      </c>
      <c r="B874" s="74" t="s">
        <v>1940</v>
      </c>
      <c r="C874" s="89" t="s">
        <v>1951</v>
      </c>
      <c r="D874" s="74" t="s">
        <v>1952</v>
      </c>
      <c r="E874" s="97"/>
      <c r="F874" s="59"/>
      <c r="G874" s="62"/>
    </row>
    <row r="875" spans="1:7" ht="14.25">
      <c r="A875" s="74" t="s">
        <v>152</v>
      </c>
      <c r="B875" s="74" t="s">
        <v>1940</v>
      </c>
      <c r="C875" s="89" t="s">
        <v>1953</v>
      </c>
      <c r="D875" s="74" t="s">
        <v>1954</v>
      </c>
      <c r="E875" s="97"/>
      <c r="F875" s="59"/>
      <c r="G875" s="62"/>
    </row>
    <row r="876" spans="1:7" ht="14.25">
      <c r="A876" s="74" t="s">
        <v>152</v>
      </c>
      <c r="B876" s="74" t="s">
        <v>1940</v>
      </c>
      <c r="C876" s="89" t="s">
        <v>1955</v>
      </c>
      <c r="D876" s="74" t="s">
        <v>1956</v>
      </c>
      <c r="E876" s="97"/>
      <c r="F876" s="59"/>
      <c r="G876" s="62"/>
    </row>
    <row r="877" spans="1:7" ht="14.25">
      <c r="A877" s="74" t="s">
        <v>152</v>
      </c>
      <c r="B877" s="74" t="s">
        <v>1940</v>
      </c>
      <c r="C877" s="89" t="s">
        <v>1957</v>
      </c>
      <c r="D877" s="74" t="s">
        <v>1958</v>
      </c>
      <c r="E877" s="97"/>
      <c r="F877" s="59"/>
      <c r="G877" s="62"/>
    </row>
    <row r="878" spans="1:7" ht="14.25">
      <c r="A878" s="74" t="s">
        <v>152</v>
      </c>
      <c r="B878" s="74" t="s">
        <v>1940</v>
      </c>
      <c r="C878" s="89" t="s">
        <v>1959</v>
      </c>
      <c r="D878" s="74" t="s">
        <v>1960</v>
      </c>
      <c r="E878" s="97"/>
      <c r="F878" s="59"/>
      <c r="G878" s="62"/>
    </row>
    <row r="879" spans="1:7" ht="14.25">
      <c r="A879" s="74" t="s">
        <v>152</v>
      </c>
      <c r="B879" s="74" t="s">
        <v>1940</v>
      </c>
      <c r="C879" s="89" t="s">
        <v>1961</v>
      </c>
      <c r="D879" s="74" t="s">
        <v>1962</v>
      </c>
      <c r="E879" s="97"/>
      <c r="F879" s="59"/>
      <c r="G879" s="62"/>
    </row>
    <row r="880" spans="1:7" ht="14.25">
      <c r="A880" s="74" t="s">
        <v>152</v>
      </c>
      <c r="B880" s="74" t="s">
        <v>1940</v>
      </c>
      <c r="C880" s="89" t="s">
        <v>1963</v>
      </c>
      <c r="D880" s="74" t="s">
        <v>1964</v>
      </c>
      <c r="E880" s="97"/>
      <c r="F880" s="59"/>
      <c r="G880" s="62"/>
    </row>
    <row r="881" spans="1:7" ht="14.25">
      <c r="A881" s="74" t="s">
        <v>152</v>
      </c>
      <c r="B881" s="74" t="s">
        <v>1940</v>
      </c>
      <c r="C881" s="89" t="s">
        <v>1965</v>
      </c>
      <c r="D881" s="74" t="s">
        <v>1966</v>
      </c>
      <c r="E881" s="97"/>
      <c r="F881" s="59"/>
      <c r="G881" s="62"/>
    </row>
    <row r="882" spans="1:7" ht="14.25">
      <c r="A882" s="74" t="s">
        <v>152</v>
      </c>
      <c r="B882" s="74" t="s">
        <v>1940</v>
      </c>
      <c r="C882" s="89" t="s">
        <v>1967</v>
      </c>
      <c r="D882" s="74" t="s">
        <v>1968</v>
      </c>
      <c r="E882" s="97"/>
      <c r="F882" s="59"/>
      <c r="G882" s="62"/>
    </row>
    <row r="883" spans="1:7" ht="14.25">
      <c r="A883" s="74" t="s">
        <v>152</v>
      </c>
      <c r="B883" s="74" t="s">
        <v>1940</v>
      </c>
      <c r="C883" s="89" t="s">
        <v>1969</v>
      </c>
      <c r="D883" s="74" t="s">
        <v>1970</v>
      </c>
      <c r="E883" s="97"/>
      <c r="F883" s="59"/>
      <c r="G883" s="62"/>
    </row>
    <row r="884" spans="1:7" ht="14.25">
      <c r="A884" s="74" t="s">
        <v>152</v>
      </c>
      <c r="B884" s="74" t="s">
        <v>1940</v>
      </c>
      <c r="C884" s="89" t="s">
        <v>1971</v>
      </c>
      <c r="D884" s="74" t="s">
        <v>1972</v>
      </c>
      <c r="E884" s="97"/>
      <c r="F884" s="59"/>
      <c r="G884" s="62"/>
    </row>
    <row r="885" spans="1:7" ht="14.25">
      <c r="A885" s="74" t="s">
        <v>152</v>
      </c>
      <c r="B885" s="74" t="s">
        <v>1940</v>
      </c>
      <c r="C885" s="89" t="s">
        <v>1973</v>
      </c>
      <c r="D885" s="74" t="s">
        <v>1974</v>
      </c>
      <c r="E885" s="97"/>
      <c r="F885" s="59"/>
      <c r="G885" s="62"/>
    </row>
    <row r="886" spans="1:7" ht="14.25">
      <c r="A886" s="74" t="s">
        <v>152</v>
      </c>
      <c r="B886" s="74" t="s">
        <v>1940</v>
      </c>
      <c r="C886" s="89" t="s">
        <v>1975</v>
      </c>
      <c r="D886" s="74" t="s">
        <v>1976</v>
      </c>
      <c r="E886" s="97"/>
      <c r="F886" s="59"/>
      <c r="G886" s="62"/>
    </row>
    <row r="887" spans="1:7" ht="14.25">
      <c r="A887" s="74" t="s">
        <v>152</v>
      </c>
      <c r="B887" s="74" t="s">
        <v>1940</v>
      </c>
      <c r="C887" s="89" t="s">
        <v>1977</v>
      </c>
      <c r="D887" s="74" t="s">
        <v>1978</v>
      </c>
      <c r="E887" s="97"/>
      <c r="F887" s="59"/>
      <c r="G887" s="62"/>
    </row>
    <row r="888" spans="1:7" ht="14.25">
      <c r="A888" s="74" t="s">
        <v>152</v>
      </c>
      <c r="B888" s="74" t="s">
        <v>1940</v>
      </c>
      <c r="C888" s="89" t="s">
        <v>1979</v>
      </c>
      <c r="D888" s="74" t="s">
        <v>1980</v>
      </c>
      <c r="E888" s="97"/>
      <c r="F888" s="59"/>
      <c r="G888" s="62"/>
    </row>
    <row r="889" spans="1:7" ht="14.25">
      <c r="A889" s="74" t="s">
        <v>152</v>
      </c>
      <c r="B889" s="74" t="s">
        <v>1940</v>
      </c>
      <c r="C889" s="89" t="s">
        <v>1981</v>
      </c>
      <c r="D889" s="74" t="s">
        <v>1982</v>
      </c>
      <c r="E889" s="97"/>
      <c r="F889" s="59"/>
      <c r="G889" s="62"/>
    </row>
    <row r="890" spans="1:7" ht="14.25">
      <c r="A890" s="74" t="s">
        <v>152</v>
      </c>
      <c r="B890" s="74" t="s">
        <v>1940</v>
      </c>
      <c r="C890" s="89" t="s">
        <v>1983</v>
      </c>
      <c r="D890" s="74" t="s">
        <v>1984</v>
      </c>
      <c r="E890" s="97"/>
      <c r="F890" s="59"/>
      <c r="G890" s="62"/>
    </row>
    <row r="891" spans="1:7" ht="14.25">
      <c r="A891" s="74" t="s">
        <v>152</v>
      </c>
      <c r="B891" s="74" t="s">
        <v>1940</v>
      </c>
      <c r="C891" s="89" t="s">
        <v>1985</v>
      </c>
      <c r="D891" s="74" t="s">
        <v>1986</v>
      </c>
      <c r="E891" s="97"/>
      <c r="F891" s="59"/>
      <c r="G891" s="62"/>
    </row>
    <row r="892" spans="1:7" ht="14.25">
      <c r="A892" s="74" t="s">
        <v>152</v>
      </c>
      <c r="B892" s="74" t="s">
        <v>1940</v>
      </c>
      <c r="C892" s="89" t="s">
        <v>1987</v>
      </c>
      <c r="D892" s="74" t="s">
        <v>1988</v>
      </c>
      <c r="E892" s="97"/>
      <c r="F892" s="59"/>
      <c r="G892" s="62"/>
    </row>
    <row r="893" spans="1:7" ht="14.25">
      <c r="A893" s="74" t="s">
        <v>152</v>
      </c>
      <c r="B893" s="74" t="s">
        <v>1940</v>
      </c>
      <c r="C893" s="89" t="s">
        <v>1989</v>
      </c>
      <c r="D893" s="74" t="s">
        <v>1990</v>
      </c>
      <c r="E893" s="97"/>
      <c r="F893" s="59"/>
      <c r="G893" s="62"/>
    </row>
    <row r="894" spans="1:7" ht="14.25">
      <c r="A894" s="74" t="s">
        <v>152</v>
      </c>
      <c r="B894" s="74" t="s">
        <v>1940</v>
      </c>
      <c r="C894" s="89" t="s">
        <v>1991</v>
      </c>
      <c r="D894" s="74" t="s">
        <v>1992</v>
      </c>
      <c r="E894" s="97"/>
      <c r="F894" s="59"/>
      <c r="G894" s="62"/>
    </row>
    <row r="895" spans="1:7" ht="14.25">
      <c r="A895" s="74" t="s">
        <v>152</v>
      </c>
      <c r="B895" s="74" t="s">
        <v>1940</v>
      </c>
      <c r="C895" s="89" t="s">
        <v>1993</v>
      </c>
      <c r="D895" s="74" t="s">
        <v>1994</v>
      </c>
      <c r="E895" s="97"/>
      <c r="F895" s="59"/>
      <c r="G895" s="62"/>
    </row>
    <row r="896" spans="1:7" ht="14.25">
      <c r="A896" s="74" t="s">
        <v>152</v>
      </c>
      <c r="B896" s="74" t="s">
        <v>1940</v>
      </c>
      <c r="C896" s="89" t="s">
        <v>1995</v>
      </c>
      <c r="D896" s="74" t="s">
        <v>1996</v>
      </c>
      <c r="E896" s="97"/>
      <c r="F896" s="59"/>
      <c r="G896" s="62"/>
    </row>
    <row r="897" spans="1:7" ht="14.25">
      <c r="A897" s="74" t="s">
        <v>152</v>
      </c>
      <c r="B897" s="74" t="s">
        <v>1997</v>
      </c>
      <c r="C897" s="89" t="s">
        <v>1998</v>
      </c>
      <c r="D897" s="74" t="s">
        <v>1999</v>
      </c>
      <c r="E897" s="97"/>
      <c r="F897" s="59"/>
      <c r="G897" s="62"/>
    </row>
    <row r="898" spans="1:7" ht="14.25">
      <c r="A898" s="74" t="s">
        <v>152</v>
      </c>
      <c r="B898" s="74" t="s">
        <v>1997</v>
      </c>
      <c r="C898" s="89" t="s">
        <v>2000</v>
      </c>
      <c r="D898" s="74" t="s">
        <v>2001</v>
      </c>
      <c r="E898" s="97"/>
      <c r="F898" s="59"/>
      <c r="G898" s="62"/>
    </row>
    <row r="899" spans="1:7" ht="14.25">
      <c r="A899" s="74" t="s">
        <v>152</v>
      </c>
      <c r="B899" s="74" t="s">
        <v>1997</v>
      </c>
      <c r="C899" s="89" t="s">
        <v>2002</v>
      </c>
      <c r="D899" s="74" t="s">
        <v>2003</v>
      </c>
      <c r="E899" s="97"/>
      <c r="F899" s="59"/>
      <c r="G899" s="62"/>
    </row>
    <row r="900" spans="1:7" ht="14.25">
      <c r="A900" s="74" t="s">
        <v>152</v>
      </c>
      <c r="B900" s="74" t="s">
        <v>1997</v>
      </c>
      <c r="C900" s="89" t="s">
        <v>2004</v>
      </c>
      <c r="D900" s="74" t="s">
        <v>2005</v>
      </c>
      <c r="E900" s="97"/>
      <c r="F900" s="59"/>
      <c r="G900" s="62"/>
    </row>
    <row r="901" spans="1:7" ht="14.25">
      <c r="A901" s="74" t="s">
        <v>152</v>
      </c>
      <c r="B901" s="74" t="s">
        <v>1997</v>
      </c>
      <c r="C901" s="89" t="s">
        <v>2006</v>
      </c>
      <c r="D901" s="74" t="s">
        <v>2007</v>
      </c>
      <c r="E901" s="97"/>
      <c r="F901" s="59"/>
      <c r="G901" s="62"/>
    </row>
    <row r="902" spans="1:7" ht="14.25">
      <c r="A902" s="74" t="s">
        <v>152</v>
      </c>
      <c r="B902" s="74" t="s">
        <v>1997</v>
      </c>
      <c r="C902" s="89" t="s">
        <v>2008</v>
      </c>
      <c r="D902" s="74" t="s">
        <v>2009</v>
      </c>
      <c r="E902" s="97"/>
      <c r="F902" s="59"/>
      <c r="G902" s="62"/>
    </row>
    <row r="903" spans="1:7" ht="14.25">
      <c r="A903" s="74" t="s">
        <v>152</v>
      </c>
      <c r="B903" s="74" t="s">
        <v>1997</v>
      </c>
      <c r="C903" s="89" t="s">
        <v>2010</v>
      </c>
      <c r="D903" s="74" t="s">
        <v>2011</v>
      </c>
      <c r="E903" s="97"/>
      <c r="F903" s="59"/>
      <c r="G903" s="62"/>
    </row>
    <row r="904" spans="1:7" ht="14.25">
      <c r="A904" s="74" t="s">
        <v>152</v>
      </c>
      <c r="B904" s="74" t="s">
        <v>1997</v>
      </c>
      <c r="C904" s="89" t="s">
        <v>2012</v>
      </c>
      <c r="D904" s="74" t="s">
        <v>2013</v>
      </c>
      <c r="E904" s="97"/>
      <c r="F904" s="59"/>
      <c r="G904" s="62"/>
    </row>
    <row r="905" spans="1:7" ht="14.25">
      <c r="A905" s="74" t="s">
        <v>152</v>
      </c>
      <c r="B905" s="74" t="s">
        <v>1997</v>
      </c>
      <c r="C905" s="89" t="s">
        <v>2014</v>
      </c>
      <c r="D905" s="74" t="s">
        <v>2015</v>
      </c>
      <c r="E905" s="97"/>
      <c r="F905" s="59"/>
      <c r="G905" s="62"/>
    </row>
    <row r="906" spans="1:7" ht="14.25">
      <c r="A906" s="74" t="s">
        <v>152</v>
      </c>
      <c r="B906" s="74" t="s">
        <v>1997</v>
      </c>
      <c r="C906" s="89" t="s">
        <v>2016</v>
      </c>
      <c r="D906" s="74" t="s">
        <v>2017</v>
      </c>
      <c r="E906" s="97"/>
      <c r="F906" s="59"/>
      <c r="G906" s="62"/>
    </row>
    <row r="907" spans="1:7" ht="14.25">
      <c r="A907" s="74" t="s">
        <v>152</v>
      </c>
      <c r="B907" s="74" t="s">
        <v>1997</v>
      </c>
      <c r="C907" s="89" t="s">
        <v>2018</v>
      </c>
      <c r="D907" s="74" t="s">
        <v>2019</v>
      </c>
      <c r="E907" s="97"/>
      <c r="F907" s="59"/>
      <c r="G907" s="62"/>
    </row>
    <row r="908" spans="1:7" ht="14.25">
      <c r="A908" s="74" t="s">
        <v>152</v>
      </c>
      <c r="B908" s="74" t="s">
        <v>1997</v>
      </c>
      <c r="C908" s="89" t="s">
        <v>2020</v>
      </c>
      <c r="D908" s="74" t="s">
        <v>2021</v>
      </c>
      <c r="E908" s="97"/>
      <c r="F908" s="59"/>
      <c r="G908" s="62"/>
    </row>
    <row r="909" spans="1:7" ht="14.25">
      <c r="A909" s="74" t="s">
        <v>152</v>
      </c>
      <c r="B909" s="74" t="s">
        <v>1997</v>
      </c>
      <c r="C909" s="89" t="s">
        <v>2022</v>
      </c>
      <c r="D909" s="74" t="s">
        <v>2023</v>
      </c>
      <c r="E909" s="97"/>
      <c r="F909" s="59"/>
      <c r="G909" s="62"/>
    </row>
    <row r="910" spans="1:7" ht="14.25">
      <c r="A910" s="74" t="s">
        <v>152</v>
      </c>
      <c r="B910" s="74" t="s">
        <v>1997</v>
      </c>
      <c r="C910" s="89" t="s">
        <v>2024</v>
      </c>
      <c r="D910" s="74" t="s">
        <v>2025</v>
      </c>
      <c r="E910" s="97"/>
      <c r="F910" s="59"/>
      <c r="G910" s="62"/>
    </row>
    <row r="911" spans="1:7" ht="14.25">
      <c r="A911" s="74" t="s">
        <v>152</v>
      </c>
      <c r="B911" s="74" t="s">
        <v>1997</v>
      </c>
      <c r="C911" s="89" t="s">
        <v>2026</v>
      </c>
      <c r="D911" s="74" t="s">
        <v>2027</v>
      </c>
      <c r="E911" s="97"/>
      <c r="F911" s="59"/>
      <c r="G911" s="62"/>
    </row>
    <row r="912" spans="1:7" ht="14.25">
      <c r="A912" s="74" t="s">
        <v>152</v>
      </c>
      <c r="B912" s="74" t="s">
        <v>1997</v>
      </c>
      <c r="C912" s="89" t="s">
        <v>2028</v>
      </c>
      <c r="D912" s="74" t="s">
        <v>2029</v>
      </c>
      <c r="E912" s="97"/>
      <c r="F912" s="59"/>
      <c r="G912" s="62"/>
    </row>
    <row r="913" spans="1:7" ht="14.25">
      <c r="A913" s="74" t="s">
        <v>152</v>
      </c>
      <c r="B913" s="74" t="s">
        <v>1997</v>
      </c>
      <c r="C913" s="89" t="s">
        <v>2030</v>
      </c>
      <c r="D913" s="74" t="s">
        <v>2031</v>
      </c>
      <c r="E913" s="97"/>
      <c r="F913" s="59"/>
      <c r="G913" s="62"/>
    </row>
    <row r="914" spans="1:7" ht="14.25">
      <c r="A914" s="74" t="s">
        <v>152</v>
      </c>
      <c r="B914" s="74" t="s">
        <v>1997</v>
      </c>
      <c r="C914" s="89" t="s">
        <v>2032</v>
      </c>
      <c r="D914" s="74" t="s">
        <v>2033</v>
      </c>
      <c r="E914" s="97"/>
      <c r="F914" s="59"/>
      <c r="G914" s="62"/>
    </row>
    <row r="915" spans="1:7" ht="14.25">
      <c r="A915" s="74" t="s">
        <v>152</v>
      </c>
      <c r="B915" s="74" t="s">
        <v>1997</v>
      </c>
      <c r="C915" s="89" t="s">
        <v>2034</v>
      </c>
      <c r="D915" s="74" t="s">
        <v>2035</v>
      </c>
      <c r="E915" s="97"/>
      <c r="F915" s="59"/>
      <c r="G915" s="62"/>
    </row>
    <row r="916" spans="1:7" ht="14.25">
      <c r="A916" s="74" t="s">
        <v>152</v>
      </c>
      <c r="B916" s="74" t="s">
        <v>1997</v>
      </c>
      <c r="C916" s="89" t="s">
        <v>2036</v>
      </c>
      <c r="D916" s="74" t="s">
        <v>2037</v>
      </c>
      <c r="E916" s="97"/>
      <c r="F916" s="59"/>
      <c r="G916" s="62"/>
    </row>
    <row r="917" spans="1:7" ht="14.25">
      <c r="A917" s="74" t="s">
        <v>152</v>
      </c>
      <c r="B917" s="74" t="s">
        <v>1997</v>
      </c>
      <c r="C917" s="89" t="s">
        <v>2038</v>
      </c>
      <c r="D917" s="74" t="s">
        <v>2039</v>
      </c>
      <c r="E917" s="97"/>
      <c r="F917" s="59"/>
      <c r="G917" s="62"/>
    </row>
    <row r="918" spans="1:7" ht="14.25">
      <c r="A918" s="74" t="s">
        <v>152</v>
      </c>
      <c r="B918" s="74" t="s">
        <v>1997</v>
      </c>
      <c r="C918" s="89" t="s">
        <v>2040</v>
      </c>
      <c r="D918" s="74" t="s">
        <v>2041</v>
      </c>
      <c r="E918" s="97"/>
      <c r="F918" s="59"/>
      <c r="G918" s="62"/>
    </row>
    <row r="919" spans="1:7" ht="14.25">
      <c r="A919" s="74" t="s">
        <v>152</v>
      </c>
      <c r="B919" s="74" t="s">
        <v>1997</v>
      </c>
      <c r="C919" s="89" t="s">
        <v>2042</v>
      </c>
      <c r="D919" s="74" t="s">
        <v>2043</v>
      </c>
      <c r="E919" s="97"/>
      <c r="F919" s="59"/>
      <c r="G919" s="62"/>
    </row>
    <row r="920" spans="1:7" ht="14.25">
      <c r="A920" s="74" t="s">
        <v>152</v>
      </c>
      <c r="B920" s="74" t="s">
        <v>1997</v>
      </c>
      <c r="C920" s="89" t="s">
        <v>2044</v>
      </c>
      <c r="D920" s="74" t="s">
        <v>2045</v>
      </c>
      <c r="E920" s="97"/>
      <c r="F920" s="59"/>
      <c r="G920" s="62"/>
    </row>
    <row r="921" spans="1:7" ht="14.25">
      <c r="A921" s="74" t="s">
        <v>152</v>
      </c>
      <c r="B921" s="74" t="s">
        <v>1997</v>
      </c>
      <c r="C921" s="89" t="s">
        <v>2046</v>
      </c>
      <c r="D921" s="74" t="s">
        <v>2047</v>
      </c>
      <c r="E921" s="97"/>
      <c r="F921" s="59"/>
      <c r="G921" s="62"/>
    </row>
    <row r="922" spans="1:7" ht="14.25">
      <c r="A922" s="74" t="s">
        <v>152</v>
      </c>
      <c r="B922" s="74" t="s">
        <v>1997</v>
      </c>
      <c r="C922" s="89" t="s">
        <v>2048</v>
      </c>
      <c r="D922" s="74" t="s">
        <v>2049</v>
      </c>
      <c r="E922" s="97"/>
      <c r="F922" s="59"/>
      <c r="G922" s="62"/>
    </row>
    <row r="923" spans="1:7" ht="14.25">
      <c r="A923" s="74" t="s">
        <v>152</v>
      </c>
      <c r="B923" s="74" t="s">
        <v>1997</v>
      </c>
      <c r="C923" s="89" t="s">
        <v>2050</v>
      </c>
      <c r="D923" s="74" t="s">
        <v>2051</v>
      </c>
      <c r="E923" s="97"/>
      <c r="F923" s="59"/>
      <c r="G923" s="62"/>
    </row>
    <row r="924" spans="1:7" ht="14.25">
      <c r="A924" s="74" t="s">
        <v>152</v>
      </c>
      <c r="B924" s="74" t="s">
        <v>1997</v>
      </c>
      <c r="C924" s="89" t="s">
        <v>2052</v>
      </c>
      <c r="D924" s="74" t="s">
        <v>2053</v>
      </c>
      <c r="E924" s="97"/>
      <c r="F924" s="59"/>
      <c r="G924" s="62"/>
    </row>
    <row r="925" spans="1:7" ht="14.25">
      <c r="A925" s="74" t="s">
        <v>152</v>
      </c>
      <c r="B925" s="74" t="s">
        <v>1997</v>
      </c>
      <c r="C925" s="89" t="s">
        <v>2054</v>
      </c>
      <c r="D925" s="74" t="s">
        <v>2055</v>
      </c>
      <c r="E925" s="97"/>
      <c r="F925" s="59"/>
      <c r="G925" s="62"/>
    </row>
    <row r="926" spans="1:7" ht="14.25">
      <c r="A926" s="74" t="s">
        <v>152</v>
      </c>
      <c r="B926" s="74" t="s">
        <v>1997</v>
      </c>
      <c r="C926" s="89" t="s">
        <v>2056</v>
      </c>
      <c r="D926" s="74" t="s">
        <v>2057</v>
      </c>
      <c r="E926" s="97"/>
      <c r="F926" s="59"/>
      <c r="G926" s="62"/>
    </row>
    <row r="927" spans="1:7" ht="14.25">
      <c r="A927" s="74" t="s">
        <v>152</v>
      </c>
      <c r="B927" s="74" t="s">
        <v>1997</v>
      </c>
      <c r="C927" s="89" t="s">
        <v>2058</v>
      </c>
      <c r="D927" s="74" t="s">
        <v>2059</v>
      </c>
      <c r="E927" s="97"/>
      <c r="F927" s="59"/>
      <c r="G927" s="62"/>
    </row>
    <row r="928" spans="1:7" ht="14.25">
      <c r="A928" s="74" t="s">
        <v>23</v>
      </c>
      <c r="B928" s="74" t="s">
        <v>2060</v>
      </c>
      <c r="C928" s="89" t="s">
        <v>2061</v>
      </c>
      <c r="D928" s="74" t="s">
        <v>2062</v>
      </c>
      <c r="E928" s="97"/>
      <c r="F928" s="59"/>
      <c r="G928" s="62"/>
    </row>
    <row r="929" spans="1:7" ht="14.25">
      <c r="A929" s="74" t="s">
        <v>23</v>
      </c>
      <c r="B929" s="74" t="s">
        <v>2060</v>
      </c>
      <c r="C929" s="89" t="s">
        <v>2063</v>
      </c>
      <c r="D929" s="74" t="s">
        <v>2064</v>
      </c>
      <c r="E929" s="97"/>
      <c r="F929" s="59"/>
      <c r="G929" s="62"/>
    </row>
    <row r="930" spans="1:7" ht="14.25">
      <c r="A930" s="74" t="s">
        <v>23</v>
      </c>
      <c r="B930" s="74" t="s">
        <v>2060</v>
      </c>
      <c r="C930" s="89" t="s">
        <v>2065</v>
      </c>
      <c r="D930" s="74" t="s">
        <v>2066</v>
      </c>
      <c r="E930" s="97"/>
      <c r="F930" s="59"/>
      <c r="G930" s="62"/>
    </row>
    <row r="931" spans="1:7" ht="14.25">
      <c r="A931" s="74" t="s">
        <v>23</v>
      </c>
      <c r="B931" s="74" t="s">
        <v>2060</v>
      </c>
      <c r="C931" s="89" t="s">
        <v>2067</v>
      </c>
      <c r="D931" s="74" t="s">
        <v>2068</v>
      </c>
      <c r="E931" s="97"/>
      <c r="F931" s="59"/>
      <c r="G931" s="62"/>
    </row>
    <row r="932" spans="1:7" ht="14.25">
      <c r="A932" s="74" t="s">
        <v>23</v>
      </c>
      <c r="B932" s="74" t="s">
        <v>2060</v>
      </c>
      <c r="C932" s="89" t="s">
        <v>2069</v>
      </c>
      <c r="D932" s="74" t="s">
        <v>2070</v>
      </c>
      <c r="E932" s="97"/>
      <c r="F932" s="59"/>
      <c r="G932" s="62"/>
    </row>
    <row r="933" spans="1:7" ht="14.25">
      <c r="A933" s="74" t="s">
        <v>23</v>
      </c>
      <c r="B933" s="74" t="s">
        <v>2060</v>
      </c>
      <c r="C933" s="89" t="s">
        <v>2071</v>
      </c>
      <c r="D933" s="74" t="s">
        <v>2072</v>
      </c>
      <c r="E933" s="97"/>
      <c r="F933" s="59"/>
      <c r="G933" s="62"/>
    </row>
    <row r="934" spans="1:7" ht="14.25">
      <c r="A934" s="74" t="s">
        <v>23</v>
      </c>
      <c r="B934" s="74" t="s">
        <v>2060</v>
      </c>
      <c r="C934" s="89" t="s">
        <v>2073</v>
      </c>
      <c r="D934" s="74" t="s">
        <v>2074</v>
      </c>
      <c r="E934" s="97"/>
      <c r="F934" s="59"/>
      <c r="G934" s="62"/>
    </row>
    <row r="935" spans="1:7" ht="14.25">
      <c r="A935" s="74" t="s">
        <v>23</v>
      </c>
      <c r="B935" s="74" t="s">
        <v>2060</v>
      </c>
      <c r="C935" s="89" t="s">
        <v>2075</v>
      </c>
      <c r="D935" s="74" t="s">
        <v>2076</v>
      </c>
      <c r="E935" s="97"/>
      <c r="F935" s="59"/>
      <c r="G935" s="62"/>
    </row>
    <row r="936" spans="1:7" ht="14.25">
      <c r="A936" s="74" t="s">
        <v>23</v>
      </c>
      <c r="B936" s="74" t="s">
        <v>2060</v>
      </c>
      <c r="C936" s="89" t="s">
        <v>2077</v>
      </c>
      <c r="D936" s="74" t="s">
        <v>24</v>
      </c>
      <c r="E936" s="97"/>
      <c r="F936" s="59"/>
      <c r="G936" s="62"/>
    </row>
    <row r="937" spans="1:7" ht="14.25">
      <c r="A937" s="74" t="s">
        <v>23</v>
      </c>
      <c r="B937" s="74" t="s">
        <v>2060</v>
      </c>
      <c r="C937" s="89" t="s">
        <v>2078</v>
      </c>
      <c r="D937" s="74" t="s">
        <v>2079</v>
      </c>
      <c r="E937" s="97"/>
      <c r="F937" s="59"/>
      <c r="G937" s="62"/>
    </row>
    <row r="938" spans="1:7" ht="14.25">
      <c r="A938" s="74" t="s">
        <v>23</v>
      </c>
      <c r="B938" s="74" t="s">
        <v>2060</v>
      </c>
      <c r="C938" s="89" t="s">
        <v>2080</v>
      </c>
      <c r="D938" s="74" t="s">
        <v>2081</v>
      </c>
      <c r="E938" s="97"/>
      <c r="F938" s="59"/>
      <c r="G938" s="62"/>
    </row>
    <row r="939" spans="1:7" ht="14.25">
      <c r="A939" s="74" t="s">
        <v>23</v>
      </c>
      <c r="B939" s="74" t="s">
        <v>2060</v>
      </c>
      <c r="C939" s="89" t="s">
        <v>2082</v>
      </c>
      <c r="D939" s="74" t="s">
        <v>2083</v>
      </c>
      <c r="E939" s="97"/>
      <c r="F939" s="59"/>
      <c r="G939" s="62"/>
    </row>
    <row r="940" spans="1:7" ht="14.25">
      <c r="A940" s="74" t="s">
        <v>23</v>
      </c>
      <c r="B940" s="74" t="s">
        <v>2060</v>
      </c>
      <c r="C940" s="89" t="s">
        <v>2084</v>
      </c>
      <c r="D940" s="74" t="s">
        <v>2085</v>
      </c>
      <c r="E940" s="97"/>
      <c r="F940" s="59"/>
      <c r="G940" s="62"/>
    </row>
    <row r="941" spans="1:7" ht="14.25">
      <c r="A941" s="74" t="s">
        <v>23</v>
      </c>
      <c r="B941" s="74" t="s">
        <v>2060</v>
      </c>
      <c r="C941" s="89" t="s">
        <v>2086</v>
      </c>
      <c r="D941" s="74" t="s">
        <v>2087</v>
      </c>
      <c r="E941" s="97"/>
      <c r="F941" s="59"/>
      <c r="G941" s="62"/>
    </row>
    <row r="942" spans="1:7" ht="14.25">
      <c r="A942" s="74" t="s">
        <v>23</v>
      </c>
      <c r="B942" s="74" t="s">
        <v>2060</v>
      </c>
      <c r="C942" s="89" t="s">
        <v>2088</v>
      </c>
      <c r="D942" s="74" t="s">
        <v>2089</v>
      </c>
      <c r="E942" s="97"/>
      <c r="F942" s="59"/>
      <c r="G942" s="62"/>
    </row>
    <row r="943" spans="1:7" ht="14.25">
      <c r="A943" s="74" t="s">
        <v>23</v>
      </c>
      <c r="B943" s="74" t="s">
        <v>2060</v>
      </c>
      <c r="C943" s="89" t="s">
        <v>2090</v>
      </c>
      <c r="D943" s="74" t="s">
        <v>2091</v>
      </c>
      <c r="E943" s="97"/>
      <c r="F943" s="59"/>
      <c r="G943" s="62"/>
    </row>
    <row r="944" spans="1:7" ht="14.25">
      <c r="A944" s="74" t="s">
        <v>23</v>
      </c>
      <c r="B944" s="74" t="s">
        <v>2060</v>
      </c>
      <c r="C944" s="89" t="s">
        <v>2092</v>
      </c>
      <c r="D944" s="74" t="s">
        <v>2093</v>
      </c>
      <c r="E944" s="97"/>
      <c r="F944" s="59"/>
      <c r="G944" s="62"/>
    </row>
    <row r="945" spans="1:7" ht="14.25">
      <c r="A945" s="74" t="s">
        <v>23</v>
      </c>
      <c r="B945" s="74" t="s">
        <v>2060</v>
      </c>
      <c r="C945" s="89" t="s">
        <v>2094</v>
      </c>
      <c r="D945" s="74" t="s">
        <v>120</v>
      </c>
      <c r="E945" s="97"/>
      <c r="F945" s="59"/>
      <c r="G945" s="62"/>
    </row>
    <row r="946" spans="1:7" ht="14.25">
      <c r="A946" s="74" t="s">
        <v>23</v>
      </c>
      <c r="B946" s="74" t="s">
        <v>2060</v>
      </c>
      <c r="C946" s="89" t="s">
        <v>2095</v>
      </c>
      <c r="D946" s="74" t="s">
        <v>2096</v>
      </c>
      <c r="E946" s="97"/>
      <c r="F946" s="59"/>
      <c r="G946" s="62"/>
    </row>
    <row r="947" spans="1:7" ht="14.25">
      <c r="A947" s="74" t="s">
        <v>23</v>
      </c>
      <c r="B947" s="74" t="s">
        <v>2060</v>
      </c>
      <c r="C947" s="89" t="s">
        <v>2097</v>
      </c>
      <c r="D947" s="74" t="s">
        <v>2098</v>
      </c>
      <c r="E947" s="97"/>
      <c r="F947" s="59"/>
      <c r="G947" s="62"/>
    </row>
    <row r="948" spans="1:7" ht="14.25">
      <c r="A948" s="74" t="s">
        <v>23</v>
      </c>
      <c r="B948" s="74" t="s">
        <v>2060</v>
      </c>
      <c r="C948" s="89" t="s">
        <v>2099</v>
      </c>
      <c r="D948" s="74" t="s">
        <v>2100</v>
      </c>
      <c r="E948" s="97"/>
      <c r="F948" s="59"/>
      <c r="G948" s="62"/>
    </row>
    <row r="949" spans="1:7" ht="14.25">
      <c r="A949" s="74" t="s">
        <v>23</v>
      </c>
      <c r="B949" s="74" t="s">
        <v>2060</v>
      </c>
      <c r="C949" s="89" t="s">
        <v>2101</v>
      </c>
      <c r="D949" s="74" t="s">
        <v>2102</v>
      </c>
      <c r="E949" s="97"/>
      <c r="F949" s="59"/>
      <c r="G949" s="62"/>
    </row>
    <row r="950" spans="1:7" ht="14.25">
      <c r="A950" s="74" t="s">
        <v>23</v>
      </c>
      <c r="B950" s="74" t="s">
        <v>2060</v>
      </c>
      <c r="C950" s="89" t="s">
        <v>2103</v>
      </c>
      <c r="D950" s="74" t="s">
        <v>2104</v>
      </c>
      <c r="E950" s="97"/>
      <c r="F950" s="59"/>
      <c r="G950" s="62"/>
    </row>
    <row r="951" spans="1:7" ht="14.25">
      <c r="A951" s="74" t="s">
        <v>23</v>
      </c>
      <c r="B951" s="74" t="s">
        <v>2060</v>
      </c>
      <c r="C951" s="89" t="s">
        <v>2105</v>
      </c>
      <c r="D951" s="74" t="s">
        <v>2106</v>
      </c>
      <c r="E951" s="97"/>
      <c r="F951" s="59"/>
      <c r="G951" s="62"/>
    </row>
    <row r="952" spans="1:7" ht="14.25">
      <c r="A952" s="74" t="s">
        <v>23</v>
      </c>
      <c r="B952" s="74" t="s">
        <v>2060</v>
      </c>
      <c r="C952" s="89" t="s">
        <v>2107</v>
      </c>
      <c r="D952" s="74" t="s">
        <v>2108</v>
      </c>
      <c r="E952" s="97"/>
      <c r="F952" s="59"/>
      <c r="G952" s="62"/>
    </row>
    <row r="953" spans="1:7" ht="14.25">
      <c r="A953" s="74" t="s">
        <v>23</v>
      </c>
      <c r="B953" s="74" t="s">
        <v>2060</v>
      </c>
      <c r="C953" s="89" t="s">
        <v>2109</v>
      </c>
      <c r="D953" s="74" t="s">
        <v>2110</v>
      </c>
      <c r="E953" s="97"/>
      <c r="F953" s="59"/>
      <c r="G953" s="62"/>
    </row>
    <row r="954" spans="1:7" ht="14.25">
      <c r="A954" s="74" t="s">
        <v>23</v>
      </c>
      <c r="B954" s="74" t="s">
        <v>2060</v>
      </c>
      <c r="C954" s="89" t="s">
        <v>2111</v>
      </c>
      <c r="D954" s="74" t="s">
        <v>2112</v>
      </c>
      <c r="E954" s="97"/>
      <c r="F954" s="59"/>
      <c r="G954" s="62"/>
    </row>
    <row r="955" spans="1:7" ht="14.25">
      <c r="A955" s="74" t="s">
        <v>23</v>
      </c>
      <c r="B955" s="74" t="s">
        <v>2060</v>
      </c>
      <c r="C955" s="89" t="s">
        <v>2113</v>
      </c>
      <c r="D955" s="74" t="s">
        <v>2114</v>
      </c>
      <c r="E955" s="97"/>
      <c r="F955" s="59"/>
      <c r="G955" s="62"/>
    </row>
    <row r="956" spans="1:7" ht="14.25">
      <c r="A956" s="74" t="s">
        <v>23</v>
      </c>
      <c r="B956" s="74" t="s">
        <v>2060</v>
      </c>
      <c r="C956" s="89" t="s">
        <v>2115</v>
      </c>
      <c r="D956" s="74" t="s">
        <v>2116</v>
      </c>
      <c r="E956" s="97"/>
      <c r="F956" s="59"/>
      <c r="G956" s="62"/>
    </row>
    <row r="957" spans="1:7" ht="14.25">
      <c r="A957" s="74" t="s">
        <v>23</v>
      </c>
      <c r="B957" s="74" t="s">
        <v>2060</v>
      </c>
      <c r="C957" s="89" t="s">
        <v>2117</v>
      </c>
      <c r="D957" s="74" t="s">
        <v>2118</v>
      </c>
      <c r="E957" s="97"/>
      <c r="F957" s="59"/>
      <c r="G957" s="62"/>
    </row>
    <row r="958" spans="1:7" ht="14.25">
      <c r="A958" s="74" t="s">
        <v>23</v>
      </c>
      <c r="B958" s="74" t="s">
        <v>2060</v>
      </c>
      <c r="C958" s="89" t="s">
        <v>2119</v>
      </c>
      <c r="D958" s="74" t="s">
        <v>2120</v>
      </c>
      <c r="E958" s="97"/>
      <c r="F958" s="59"/>
      <c r="G958" s="62"/>
    </row>
    <row r="959" spans="1:7" ht="14.25">
      <c r="A959" s="74" t="s">
        <v>23</v>
      </c>
      <c r="B959" s="74" t="s">
        <v>2121</v>
      </c>
      <c r="C959" s="89" t="s">
        <v>2122</v>
      </c>
      <c r="D959" s="74" t="s">
        <v>2123</v>
      </c>
      <c r="E959" s="97"/>
      <c r="F959" s="59"/>
      <c r="G959" s="62"/>
    </row>
    <row r="960" spans="1:7" ht="14.25">
      <c r="A960" s="74" t="s">
        <v>23</v>
      </c>
      <c r="B960" s="74" t="s">
        <v>2121</v>
      </c>
      <c r="C960" s="89" t="s">
        <v>2124</v>
      </c>
      <c r="D960" s="74" t="s">
        <v>2125</v>
      </c>
      <c r="E960" s="97"/>
      <c r="F960" s="59"/>
      <c r="G960" s="62"/>
    </row>
    <row r="961" spans="1:7" ht="14.25">
      <c r="A961" s="74" t="s">
        <v>23</v>
      </c>
      <c r="B961" s="74" t="s">
        <v>2121</v>
      </c>
      <c r="C961" s="89" t="s">
        <v>2126</v>
      </c>
      <c r="D961" s="74" t="s">
        <v>2127</v>
      </c>
      <c r="E961" s="97"/>
      <c r="F961" s="59"/>
      <c r="G961" s="62"/>
    </row>
    <row r="962" spans="1:7" ht="14.25">
      <c r="A962" s="74" t="s">
        <v>23</v>
      </c>
      <c r="B962" s="74" t="s">
        <v>2121</v>
      </c>
      <c r="C962" s="89" t="s">
        <v>2128</v>
      </c>
      <c r="D962" s="74" t="s">
        <v>2129</v>
      </c>
      <c r="E962" s="97"/>
      <c r="F962" s="59"/>
      <c r="G962" s="62"/>
    </row>
    <row r="963" spans="1:7" ht="14.25">
      <c r="A963" s="74" t="s">
        <v>23</v>
      </c>
      <c r="B963" s="74" t="s">
        <v>2121</v>
      </c>
      <c r="C963" s="89" t="s">
        <v>2130</v>
      </c>
      <c r="D963" s="74" t="s">
        <v>2131</v>
      </c>
      <c r="E963" s="97"/>
      <c r="F963" s="59"/>
      <c r="G963" s="62"/>
    </row>
    <row r="964" spans="1:7" ht="14.25">
      <c r="A964" s="74" t="s">
        <v>23</v>
      </c>
      <c r="B964" s="74" t="s">
        <v>2121</v>
      </c>
      <c r="C964" s="89" t="s">
        <v>2132</v>
      </c>
      <c r="D964" s="74" t="s">
        <v>2133</v>
      </c>
      <c r="E964" s="97"/>
      <c r="F964" s="59"/>
      <c r="G964" s="62"/>
    </row>
    <row r="965" spans="1:7" ht="14.25">
      <c r="A965" s="74" t="s">
        <v>23</v>
      </c>
      <c r="B965" s="74" t="s">
        <v>2121</v>
      </c>
      <c r="C965" s="89" t="s">
        <v>2134</v>
      </c>
      <c r="D965" s="74" t="s">
        <v>2135</v>
      </c>
      <c r="E965" s="97"/>
      <c r="F965" s="59"/>
      <c r="G965" s="62"/>
    </row>
    <row r="966" spans="1:7" ht="14.25">
      <c r="A966" s="74" t="s">
        <v>23</v>
      </c>
      <c r="B966" s="74" t="s">
        <v>2121</v>
      </c>
      <c r="C966" s="89" t="s">
        <v>2136</v>
      </c>
      <c r="D966" s="74" t="s">
        <v>2137</v>
      </c>
      <c r="E966" s="97"/>
      <c r="F966" s="59"/>
      <c r="G966" s="62"/>
    </row>
    <row r="967" spans="1:7" ht="14.25">
      <c r="A967" s="74" t="s">
        <v>23</v>
      </c>
      <c r="B967" s="74" t="s">
        <v>2121</v>
      </c>
      <c r="C967" s="89" t="s">
        <v>2138</v>
      </c>
      <c r="D967" s="74" t="s">
        <v>2139</v>
      </c>
      <c r="E967" s="97"/>
      <c r="F967" s="59"/>
      <c r="G967" s="62"/>
    </row>
    <row r="968" spans="1:7" ht="14.25">
      <c r="A968" s="74" t="s">
        <v>23</v>
      </c>
      <c r="B968" s="74" t="s">
        <v>2121</v>
      </c>
      <c r="C968" s="89" t="s">
        <v>2140</v>
      </c>
      <c r="D968" s="74" t="s">
        <v>2141</v>
      </c>
      <c r="E968" s="97"/>
      <c r="F968" s="59"/>
      <c r="G968" s="62"/>
    </row>
    <row r="969" spans="1:7" ht="14.25">
      <c r="A969" s="74" t="s">
        <v>23</v>
      </c>
      <c r="B969" s="74" t="s">
        <v>2121</v>
      </c>
      <c r="C969" s="89" t="s">
        <v>2142</v>
      </c>
      <c r="D969" s="74" t="s">
        <v>2143</v>
      </c>
      <c r="E969" s="97"/>
      <c r="F969" s="59"/>
      <c r="G969" s="62"/>
    </row>
    <row r="970" spans="1:7" ht="14.25">
      <c r="A970" s="74" t="s">
        <v>23</v>
      </c>
      <c r="B970" s="74" t="s">
        <v>2121</v>
      </c>
      <c r="C970" s="89" t="s">
        <v>2144</v>
      </c>
      <c r="D970" s="74" t="s">
        <v>2145</v>
      </c>
      <c r="E970" s="97"/>
      <c r="F970" s="59"/>
      <c r="G970" s="62"/>
    </row>
    <row r="971" spans="1:7" ht="14.25">
      <c r="A971" s="74" t="s">
        <v>23</v>
      </c>
      <c r="B971" s="74" t="s">
        <v>2121</v>
      </c>
      <c r="C971" s="89" t="s">
        <v>2146</v>
      </c>
      <c r="D971" s="74" t="s">
        <v>2147</v>
      </c>
      <c r="E971" s="97"/>
      <c r="F971" s="59"/>
      <c r="G971" s="62"/>
    </row>
    <row r="972" spans="1:7" ht="14.25">
      <c r="A972" s="74" t="s">
        <v>23</v>
      </c>
      <c r="B972" s="74" t="s">
        <v>2121</v>
      </c>
      <c r="C972" s="89" t="s">
        <v>2148</v>
      </c>
      <c r="D972" s="74" t="s">
        <v>2149</v>
      </c>
      <c r="E972" s="97"/>
      <c r="F972" s="59"/>
      <c r="G972" s="62"/>
    </row>
    <row r="973" spans="1:7" ht="14.25">
      <c r="A973" s="74" t="s">
        <v>23</v>
      </c>
      <c r="B973" s="74" t="s">
        <v>2121</v>
      </c>
      <c r="C973" s="89" t="s">
        <v>2150</v>
      </c>
      <c r="D973" s="74" t="s">
        <v>1297</v>
      </c>
      <c r="E973" s="97"/>
      <c r="F973" s="59"/>
      <c r="G973" s="62"/>
    </row>
    <row r="974" spans="1:7" ht="14.25">
      <c r="A974" s="74" t="s">
        <v>23</v>
      </c>
      <c r="B974" s="74" t="s">
        <v>2121</v>
      </c>
      <c r="C974" s="89" t="s">
        <v>2151</v>
      </c>
      <c r="D974" s="74" t="s">
        <v>2152</v>
      </c>
      <c r="E974" s="97"/>
      <c r="F974" s="59"/>
      <c r="G974" s="62"/>
    </row>
    <row r="975" spans="1:7" ht="14.25">
      <c r="A975" s="74" t="s">
        <v>23</v>
      </c>
      <c r="B975" s="74" t="s">
        <v>2121</v>
      </c>
      <c r="C975" s="89" t="s">
        <v>2153</v>
      </c>
      <c r="D975" s="74" t="s">
        <v>2154</v>
      </c>
      <c r="E975" s="97"/>
      <c r="F975" s="59"/>
      <c r="G975" s="62"/>
    </row>
    <row r="976" spans="1:7" ht="14.25">
      <c r="A976" s="74" t="s">
        <v>23</v>
      </c>
      <c r="B976" s="74" t="s">
        <v>2121</v>
      </c>
      <c r="C976" s="89" t="s">
        <v>2155</v>
      </c>
      <c r="D976" s="74" t="s">
        <v>2156</v>
      </c>
      <c r="E976" s="97"/>
      <c r="F976" s="59"/>
      <c r="G976" s="62"/>
    </row>
    <row r="977" spans="1:7" ht="14.25">
      <c r="A977" s="74" t="s">
        <v>23</v>
      </c>
      <c r="B977" s="74" t="s">
        <v>2121</v>
      </c>
      <c r="C977" s="89" t="s">
        <v>2157</v>
      </c>
      <c r="D977" s="74" t="s">
        <v>995</v>
      </c>
      <c r="E977" s="97"/>
      <c r="F977" s="59"/>
      <c r="G977" s="62"/>
    </row>
    <row r="978" spans="1:7" ht="14.25">
      <c r="A978" s="74" t="s">
        <v>23</v>
      </c>
      <c r="B978" s="74" t="s">
        <v>2121</v>
      </c>
      <c r="C978" s="89" t="s">
        <v>2158</v>
      </c>
      <c r="D978" s="74" t="s">
        <v>2159</v>
      </c>
      <c r="E978" s="97"/>
      <c r="F978" s="59"/>
      <c r="G978" s="62"/>
    </row>
    <row r="979" spans="1:7" ht="14.25">
      <c r="A979" s="74" t="s">
        <v>23</v>
      </c>
      <c r="B979" s="74" t="s">
        <v>2121</v>
      </c>
      <c r="C979" s="89" t="s">
        <v>2160</v>
      </c>
      <c r="D979" s="74" t="s">
        <v>2161</v>
      </c>
      <c r="E979" s="97"/>
      <c r="F979" s="59"/>
      <c r="G979" s="62"/>
    </row>
    <row r="980" spans="1:7" ht="14.25">
      <c r="A980" s="74" t="s">
        <v>23</v>
      </c>
      <c r="B980" s="74" t="s">
        <v>2121</v>
      </c>
      <c r="C980" s="89" t="s">
        <v>2162</v>
      </c>
      <c r="D980" s="74" t="s">
        <v>2163</v>
      </c>
      <c r="E980" s="97"/>
      <c r="F980" s="59"/>
      <c r="G980" s="62"/>
    </row>
    <row r="981" spans="1:7" ht="14.25">
      <c r="A981" s="74" t="s">
        <v>23</v>
      </c>
      <c r="B981" s="74" t="s">
        <v>2121</v>
      </c>
      <c r="C981" s="89" t="s">
        <v>2164</v>
      </c>
      <c r="D981" s="74" t="s">
        <v>2165</v>
      </c>
      <c r="E981" s="97"/>
      <c r="F981" s="59"/>
      <c r="G981" s="62"/>
    </row>
    <row r="982" spans="1:7" ht="14.25">
      <c r="A982" s="74" t="s">
        <v>23</v>
      </c>
      <c r="B982" s="74" t="s">
        <v>2121</v>
      </c>
      <c r="C982" s="89" t="s">
        <v>2166</v>
      </c>
      <c r="D982" s="74" t="s">
        <v>2167</v>
      </c>
      <c r="E982" s="97"/>
      <c r="F982" s="59"/>
      <c r="G982" s="62"/>
    </row>
    <row r="983" spans="1:7" ht="14.25">
      <c r="A983" s="74" t="s">
        <v>23</v>
      </c>
      <c r="B983" s="74" t="s">
        <v>2121</v>
      </c>
      <c r="C983" s="89" t="s">
        <v>2168</v>
      </c>
      <c r="D983" s="74" t="s">
        <v>2169</v>
      </c>
      <c r="E983" s="97"/>
      <c r="F983" s="59"/>
      <c r="G983" s="62"/>
    </row>
    <row r="984" spans="1:7" ht="14.25">
      <c r="A984" s="74" t="s">
        <v>23</v>
      </c>
      <c r="B984" s="74" t="s">
        <v>2121</v>
      </c>
      <c r="C984" s="89" t="s">
        <v>2170</v>
      </c>
      <c r="D984" s="74" t="s">
        <v>2171</v>
      </c>
      <c r="E984" s="97"/>
      <c r="F984" s="59"/>
      <c r="G984" s="62"/>
    </row>
    <row r="985" spans="1:7" ht="14.25">
      <c r="A985" s="74" t="s">
        <v>23</v>
      </c>
      <c r="B985" s="74" t="s">
        <v>2121</v>
      </c>
      <c r="C985" s="89" t="s">
        <v>2172</v>
      </c>
      <c r="D985" s="74" t="s">
        <v>2173</v>
      </c>
      <c r="E985" s="97"/>
      <c r="F985" s="59"/>
      <c r="G985" s="62"/>
    </row>
    <row r="986" spans="1:7" ht="14.25">
      <c r="A986" s="74" t="s">
        <v>23</v>
      </c>
      <c r="B986" s="74" t="s">
        <v>2121</v>
      </c>
      <c r="C986" s="89" t="s">
        <v>2174</v>
      </c>
      <c r="D986" s="74" t="s">
        <v>2175</v>
      </c>
      <c r="E986" s="97"/>
      <c r="F986" s="59"/>
      <c r="G986" s="62"/>
    </row>
    <row r="987" spans="1:7" ht="14.25">
      <c r="A987" s="74" t="s">
        <v>23</v>
      </c>
      <c r="B987" s="74" t="s">
        <v>2121</v>
      </c>
      <c r="C987" s="89" t="s">
        <v>2176</v>
      </c>
      <c r="D987" s="74" t="s">
        <v>2177</v>
      </c>
      <c r="E987" s="97"/>
      <c r="F987" s="59"/>
      <c r="G987" s="62"/>
    </row>
    <row r="988" spans="1:7" ht="14.25">
      <c r="A988" s="74" t="s">
        <v>23</v>
      </c>
      <c r="B988" s="74" t="s">
        <v>2121</v>
      </c>
      <c r="C988" s="89" t="s">
        <v>2178</v>
      </c>
      <c r="D988" s="74" t="s">
        <v>2179</v>
      </c>
      <c r="E988" s="97"/>
      <c r="F988" s="59"/>
      <c r="G988" s="62"/>
    </row>
    <row r="989" spans="1:7" ht="14.25">
      <c r="A989" s="74" t="s">
        <v>23</v>
      </c>
      <c r="B989" s="74" t="s">
        <v>2180</v>
      </c>
      <c r="C989" s="89" t="s">
        <v>2181</v>
      </c>
      <c r="D989" s="74" t="s">
        <v>2182</v>
      </c>
      <c r="E989" s="97"/>
      <c r="F989" s="59"/>
      <c r="G989" s="62"/>
    </row>
    <row r="990" spans="1:7" ht="14.25">
      <c r="A990" s="74" t="s">
        <v>23</v>
      </c>
      <c r="B990" s="74" t="s">
        <v>2180</v>
      </c>
      <c r="C990" s="89" t="s">
        <v>2183</v>
      </c>
      <c r="D990" s="74" t="s">
        <v>2184</v>
      </c>
      <c r="E990" s="97"/>
      <c r="F990" s="59"/>
      <c r="G990" s="62"/>
    </row>
    <row r="991" spans="1:7" ht="14.25">
      <c r="A991" s="74" t="s">
        <v>23</v>
      </c>
      <c r="B991" s="74" t="s">
        <v>2180</v>
      </c>
      <c r="C991" s="89" t="s">
        <v>2185</v>
      </c>
      <c r="D991" s="74" t="s">
        <v>2186</v>
      </c>
      <c r="E991" s="97"/>
      <c r="F991" s="59"/>
      <c r="G991" s="62"/>
    </row>
    <row r="992" spans="1:7" ht="14.25">
      <c r="A992" s="74" t="s">
        <v>23</v>
      </c>
      <c r="B992" s="74" t="s">
        <v>2180</v>
      </c>
      <c r="C992" s="89" t="s">
        <v>2187</v>
      </c>
      <c r="D992" s="74" t="s">
        <v>2188</v>
      </c>
      <c r="E992" s="97"/>
      <c r="F992" s="59"/>
      <c r="G992" s="62"/>
    </row>
    <row r="993" spans="1:7" ht="14.25">
      <c r="A993" s="74" t="s">
        <v>23</v>
      </c>
      <c r="B993" s="74" t="s">
        <v>2180</v>
      </c>
      <c r="C993" s="89" t="s">
        <v>2189</v>
      </c>
      <c r="D993" s="74" t="s">
        <v>2190</v>
      </c>
      <c r="E993" s="97"/>
      <c r="F993" s="59"/>
      <c r="G993" s="62"/>
    </row>
    <row r="994" spans="1:7" ht="14.25">
      <c r="A994" s="74" t="s">
        <v>23</v>
      </c>
      <c r="B994" s="74" t="s">
        <v>2180</v>
      </c>
      <c r="C994" s="89" t="s">
        <v>2191</v>
      </c>
      <c r="D994" s="74" t="s">
        <v>2192</v>
      </c>
      <c r="E994" s="97"/>
      <c r="F994" s="59"/>
      <c r="G994" s="62"/>
    </row>
    <row r="995" spans="1:7" ht="14.25">
      <c r="A995" s="74" t="s">
        <v>23</v>
      </c>
      <c r="B995" s="74" t="s">
        <v>2180</v>
      </c>
      <c r="C995" s="89" t="s">
        <v>2193</v>
      </c>
      <c r="D995" s="74" t="s">
        <v>2194</v>
      </c>
      <c r="E995" s="97"/>
      <c r="F995" s="59"/>
      <c r="G995" s="62"/>
    </row>
    <row r="996" spans="1:7" ht="14.25">
      <c r="A996" s="74" t="s">
        <v>23</v>
      </c>
      <c r="B996" s="74" t="s">
        <v>2180</v>
      </c>
      <c r="C996" s="89" t="s">
        <v>2195</v>
      </c>
      <c r="D996" s="74" t="s">
        <v>2196</v>
      </c>
      <c r="E996" s="97"/>
      <c r="F996" s="59"/>
      <c r="G996" s="62"/>
    </row>
    <row r="997" spans="1:7" ht="14.25">
      <c r="A997" s="74" t="s">
        <v>23</v>
      </c>
      <c r="B997" s="74" t="s">
        <v>2180</v>
      </c>
      <c r="C997" s="89" t="s">
        <v>2197</v>
      </c>
      <c r="D997" s="74" t="s">
        <v>2198</v>
      </c>
      <c r="E997" s="97"/>
      <c r="F997" s="59"/>
      <c r="G997" s="62"/>
    </row>
    <row r="998" spans="1:7" ht="14.25">
      <c r="A998" s="74" t="s">
        <v>23</v>
      </c>
      <c r="B998" s="74" t="s">
        <v>2180</v>
      </c>
      <c r="C998" s="89" t="s">
        <v>2199</v>
      </c>
      <c r="D998" s="74" t="s">
        <v>2200</v>
      </c>
      <c r="E998" s="97"/>
      <c r="F998" s="59"/>
      <c r="G998" s="62"/>
    </row>
    <row r="999" spans="1:7" ht="14.25">
      <c r="A999" s="74" t="s">
        <v>23</v>
      </c>
      <c r="B999" s="74" t="s">
        <v>2180</v>
      </c>
      <c r="C999" s="89" t="s">
        <v>2201</v>
      </c>
      <c r="D999" s="74" t="s">
        <v>2202</v>
      </c>
      <c r="E999" s="97"/>
      <c r="F999" s="59"/>
      <c r="G999" s="62"/>
    </row>
    <row r="1000" spans="1:7" ht="14.25">
      <c r="A1000" s="74" t="s">
        <v>23</v>
      </c>
      <c r="B1000" s="74" t="s">
        <v>2180</v>
      </c>
      <c r="C1000" s="89" t="s">
        <v>2203</v>
      </c>
      <c r="D1000" s="74" t="s">
        <v>2204</v>
      </c>
      <c r="E1000" s="97"/>
      <c r="F1000" s="59"/>
      <c r="G1000" s="62"/>
    </row>
    <row r="1001" spans="1:7" ht="14.25">
      <c r="A1001" s="74" t="s">
        <v>23</v>
      </c>
      <c r="B1001" s="74" t="s">
        <v>2180</v>
      </c>
      <c r="C1001" s="89" t="s">
        <v>2205</v>
      </c>
      <c r="D1001" s="74" t="s">
        <v>2206</v>
      </c>
      <c r="E1001" s="97"/>
      <c r="F1001" s="59"/>
      <c r="G1001" s="62"/>
    </row>
    <row r="1002" spans="1:7" ht="14.25">
      <c r="A1002" s="74" t="s">
        <v>23</v>
      </c>
      <c r="B1002" s="74" t="s">
        <v>2180</v>
      </c>
      <c r="C1002" s="89" t="s">
        <v>2207</v>
      </c>
      <c r="D1002" s="74" t="s">
        <v>2208</v>
      </c>
      <c r="E1002" s="97"/>
      <c r="F1002" s="59"/>
      <c r="G1002" s="62"/>
    </row>
    <row r="1003" spans="1:7" ht="14.25">
      <c r="A1003" s="74" t="s">
        <v>23</v>
      </c>
      <c r="B1003" s="74" t="s">
        <v>2180</v>
      </c>
      <c r="C1003" s="89" t="s">
        <v>2209</v>
      </c>
      <c r="D1003" s="74" t="s">
        <v>2210</v>
      </c>
      <c r="E1003" s="97"/>
      <c r="F1003" s="59"/>
      <c r="G1003" s="62"/>
    </row>
    <row r="1004" spans="1:7" ht="14.25">
      <c r="A1004" s="74" t="s">
        <v>23</v>
      </c>
      <c r="B1004" s="74" t="s">
        <v>2180</v>
      </c>
      <c r="C1004" s="89" t="s">
        <v>2211</v>
      </c>
      <c r="D1004" s="74" t="s">
        <v>2212</v>
      </c>
      <c r="E1004" s="97"/>
      <c r="F1004" s="59"/>
      <c r="G1004" s="62"/>
    </row>
    <row r="1005" spans="1:7" ht="14.25">
      <c r="A1005" s="74" t="s">
        <v>23</v>
      </c>
      <c r="B1005" s="74" t="s">
        <v>2180</v>
      </c>
      <c r="C1005" s="89" t="s">
        <v>2213</v>
      </c>
      <c r="D1005" s="74" t="s">
        <v>2214</v>
      </c>
      <c r="E1005" s="97"/>
      <c r="F1005" s="59"/>
      <c r="G1005" s="62"/>
    </row>
    <row r="1006" spans="1:7" ht="14.25">
      <c r="A1006" s="74" t="s">
        <v>23</v>
      </c>
      <c r="B1006" s="74" t="s">
        <v>2180</v>
      </c>
      <c r="C1006" s="89" t="s">
        <v>2215</v>
      </c>
      <c r="D1006" s="74" t="s">
        <v>2216</v>
      </c>
      <c r="E1006" s="97"/>
      <c r="F1006" s="59"/>
      <c r="G1006" s="62"/>
    </row>
    <row r="1007" spans="1:7" ht="14.25">
      <c r="A1007" s="74" t="s">
        <v>23</v>
      </c>
      <c r="B1007" s="74" t="s">
        <v>2180</v>
      </c>
      <c r="C1007" s="89" t="s">
        <v>2217</v>
      </c>
      <c r="D1007" s="74" t="s">
        <v>2218</v>
      </c>
      <c r="E1007" s="97"/>
      <c r="F1007" s="59"/>
      <c r="G1007" s="62"/>
    </row>
    <row r="1008" spans="1:7" ht="14.25">
      <c r="A1008" s="74" t="s">
        <v>23</v>
      </c>
      <c r="B1008" s="74" t="s">
        <v>2180</v>
      </c>
      <c r="C1008" s="89" t="s">
        <v>2219</v>
      </c>
      <c r="D1008" s="74" t="s">
        <v>81</v>
      </c>
      <c r="E1008" s="97"/>
      <c r="F1008" s="59"/>
      <c r="G1008" s="62"/>
    </row>
    <row r="1009" spans="1:7" ht="14.25">
      <c r="A1009" s="74" t="s">
        <v>23</v>
      </c>
      <c r="B1009" s="74" t="s">
        <v>2180</v>
      </c>
      <c r="C1009" s="89" t="s">
        <v>2220</v>
      </c>
      <c r="D1009" s="74" t="s">
        <v>2221</v>
      </c>
      <c r="E1009" s="97"/>
      <c r="F1009" s="59"/>
      <c r="G1009" s="62"/>
    </row>
    <row r="1010" spans="1:7" ht="14.25">
      <c r="A1010" s="74" t="s">
        <v>23</v>
      </c>
      <c r="B1010" s="74" t="s">
        <v>2180</v>
      </c>
      <c r="C1010" s="89" t="s">
        <v>2222</v>
      </c>
      <c r="D1010" s="74" t="s">
        <v>2223</v>
      </c>
      <c r="E1010" s="97"/>
      <c r="F1010" s="59"/>
      <c r="G1010" s="62"/>
    </row>
    <row r="1011" spans="1:7" ht="14.25">
      <c r="A1011" s="74" t="s">
        <v>23</v>
      </c>
      <c r="B1011" s="74" t="s">
        <v>2180</v>
      </c>
      <c r="C1011" s="89" t="s">
        <v>2224</v>
      </c>
      <c r="D1011" s="74" t="s">
        <v>2225</v>
      </c>
      <c r="E1011" s="97"/>
      <c r="F1011" s="59"/>
      <c r="G1011" s="62"/>
    </row>
    <row r="1012" spans="1:7" ht="14.25">
      <c r="A1012" s="74" t="s">
        <v>23</v>
      </c>
      <c r="B1012" s="74" t="s">
        <v>2180</v>
      </c>
      <c r="C1012" s="89" t="s">
        <v>2226</v>
      </c>
      <c r="D1012" s="74" t="s">
        <v>2227</v>
      </c>
      <c r="E1012" s="97"/>
      <c r="F1012" s="59"/>
      <c r="G1012" s="62"/>
    </row>
    <row r="1013" spans="1:7" ht="14.25">
      <c r="A1013" s="74" t="s">
        <v>23</v>
      </c>
      <c r="B1013" s="74" t="s">
        <v>2180</v>
      </c>
      <c r="C1013" s="89" t="s">
        <v>2228</v>
      </c>
      <c r="D1013" s="74" t="s">
        <v>2229</v>
      </c>
      <c r="E1013" s="97"/>
      <c r="F1013" s="59"/>
      <c r="G1013" s="62"/>
    </row>
    <row r="1014" spans="1:7" ht="14.25">
      <c r="A1014" s="74" t="s">
        <v>23</v>
      </c>
      <c r="B1014" s="74" t="s">
        <v>2180</v>
      </c>
      <c r="C1014" s="89" t="s">
        <v>2230</v>
      </c>
      <c r="D1014" s="74" t="s">
        <v>2231</v>
      </c>
      <c r="E1014" s="97"/>
      <c r="F1014" s="59"/>
      <c r="G1014" s="62"/>
    </row>
    <row r="1015" spans="1:7" ht="14.25">
      <c r="A1015" s="74" t="s">
        <v>23</v>
      </c>
      <c r="B1015" s="74" t="s">
        <v>2180</v>
      </c>
      <c r="C1015" s="89" t="s">
        <v>2232</v>
      </c>
      <c r="D1015" s="74" t="s">
        <v>2233</v>
      </c>
      <c r="E1015" s="97"/>
      <c r="F1015" s="59"/>
      <c r="G1015" s="62"/>
    </row>
    <row r="1016" spans="1:7" ht="14.25">
      <c r="A1016" s="74" t="s">
        <v>23</v>
      </c>
      <c r="B1016" s="74" t="s">
        <v>2180</v>
      </c>
      <c r="C1016" s="89" t="s">
        <v>2234</v>
      </c>
      <c r="D1016" s="74" t="s">
        <v>2235</v>
      </c>
      <c r="E1016" s="97"/>
      <c r="F1016" s="59"/>
      <c r="G1016" s="62"/>
    </row>
    <row r="1017" spans="1:7" ht="14.25">
      <c r="A1017" s="74" t="s">
        <v>23</v>
      </c>
      <c r="B1017" s="74" t="s">
        <v>2180</v>
      </c>
      <c r="C1017" s="89" t="s">
        <v>2236</v>
      </c>
      <c r="D1017" s="74" t="s">
        <v>2237</v>
      </c>
      <c r="E1017" s="97"/>
      <c r="F1017" s="59"/>
      <c r="G1017" s="62"/>
    </row>
    <row r="1018" spans="1:7" ht="14.25">
      <c r="A1018" s="74" t="s">
        <v>23</v>
      </c>
      <c r="B1018" s="74" t="s">
        <v>2180</v>
      </c>
      <c r="C1018" s="89" t="s">
        <v>2238</v>
      </c>
      <c r="D1018" s="74" t="s">
        <v>2239</v>
      </c>
      <c r="E1018" s="97"/>
      <c r="F1018" s="59"/>
      <c r="G1018" s="62"/>
    </row>
    <row r="1019" spans="1:7" ht="14.25">
      <c r="A1019" s="74" t="s">
        <v>23</v>
      </c>
      <c r="B1019" s="74" t="s">
        <v>2180</v>
      </c>
      <c r="C1019" s="89" t="s">
        <v>2240</v>
      </c>
      <c r="D1019" s="74" t="s">
        <v>2241</v>
      </c>
      <c r="E1019" s="97"/>
      <c r="F1019" s="59"/>
      <c r="G1019" s="62"/>
    </row>
    <row r="1020" spans="1:7" ht="14.25">
      <c r="A1020" s="74" t="s">
        <v>23</v>
      </c>
      <c r="B1020" s="74" t="s">
        <v>2180</v>
      </c>
      <c r="C1020" s="89" t="s">
        <v>2242</v>
      </c>
      <c r="D1020" s="74" t="s">
        <v>1712</v>
      </c>
      <c r="E1020" s="97"/>
      <c r="F1020" s="59"/>
      <c r="G1020" s="62"/>
    </row>
    <row r="1021" spans="1:7" ht="14.25">
      <c r="A1021" s="74" t="s">
        <v>23</v>
      </c>
      <c r="B1021" s="74" t="s">
        <v>2243</v>
      </c>
      <c r="C1021" s="89" t="s">
        <v>2244</v>
      </c>
      <c r="D1021" s="74" t="s">
        <v>2245</v>
      </c>
      <c r="E1021" s="97"/>
      <c r="F1021" s="59"/>
      <c r="G1021" s="62"/>
    </row>
    <row r="1022" spans="1:7" ht="14.25">
      <c r="A1022" s="74" t="s">
        <v>23</v>
      </c>
      <c r="B1022" s="74" t="s">
        <v>2243</v>
      </c>
      <c r="C1022" s="89" t="s">
        <v>2246</v>
      </c>
      <c r="D1022" s="74" t="s">
        <v>2247</v>
      </c>
      <c r="E1022" s="97"/>
      <c r="F1022" s="59"/>
      <c r="G1022" s="62"/>
    </row>
    <row r="1023" spans="1:7" ht="14.25">
      <c r="A1023" s="74" t="s">
        <v>23</v>
      </c>
      <c r="B1023" s="74" t="s">
        <v>2243</v>
      </c>
      <c r="C1023" s="89" t="s">
        <v>2248</v>
      </c>
      <c r="D1023" s="74" t="s">
        <v>2249</v>
      </c>
      <c r="E1023" s="97"/>
      <c r="F1023" s="59"/>
      <c r="G1023" s="62"/>
    </row>
    <row r="1024" spans="1:7" ht="14.25">
      <c r="A1024" s="74" t="s">
        <v>23</v>
      </c>
      <c r="B1024" s="74" t="s">
        <v>2243</v>
      </c>
      <c r="C1024" s="89" t="s">
        <v>2250</v>
      </c>
      <c r="D1024" s="74" t="s">
        <v>2251</v>
      </c>
      <c r="E1024" s="97"/>
      <c r="F1024" s="59"/>
      <c r="G1024" s="62"/>
    </row>
    <row r="1025" spans="1:7" ht="14.25">
      <c r="A1025" s="74" t="s">
        <v>23</v>
      </c>
      <c r="B1025" s="74" t="s">
        <v>2243</v>
      </c>
      <c r="C1025" s="89" t="s">
        <v>2252</v>
      </c>
      <c r="D1025" s="74" t="s">
        <v>2253</v>
      </c>
      <c r="E1025" s="97"/>
      <c r="F1025" s="59"/>
      <c r="G1025" s="62"/>
    </row>
    <row r="1026" spans="1:7" ht="14.25">
      <c r="A1026" s="74" t="s">
        <v>23</v>
      </c>
      <c r="B1026" s="74" t="s">
        <v>2243</v>
      </c>
      <c r="C1026" s="89" t="s">
        <v>2254</v>
      </c>
      <c r="D1026" s="74" t="s">
        <v>2255</v>
      </c>
      <c r="E1026" s="97"/>
      <c r="F1026" s="59"/>
      <c r="G1026" s="62"/>
    </row>
    <row r="1027" spans="1:7" ht="14.25">
      <c r="A1027" s="74" t="s">
        <v>23</v>
      </c>
      <c r="B1027" s="74" t="s">
        <v>2243</v>
      </c>
      <c r="C1027" s="89" t="s">
        <v>2256</v>
      </c>
      <c r="D1027" s="74" t="s">
        <v>2257</v>
      </c>
      <c r="E1027" s="97"/>
      <c r="F1027" s="59"/>
      <c r="G1027" s="62"/>
    </row>
    <row r="1028" spans="1:7" ht="14.25">
      <c r="A1028" s="74" t="s">
        <v>23</v>
      </c>
      <c r="B1028" s="74" t="s">
        <v>2243</v>
      </c>
      <c r="C1028" s="89" t="s">
        <v>2258</v>
      </c>
      <c r="D1028" s="74" t="s">
        <v>2259</v>
      </c>
      <c r="E1028" s="97"/>
      <c r="F1028" s="59"/>
      <c r="G1028" s="62"/>
    </row>
    <row r="1029" spans="1:7" ht="14.25">
      <c r="A1029" s="74" t="s">
        <v>23</v>
      </c>
      <c r="B1029" s="74" t="s">
        <v>2243</v>
      </c>
      <c r="C1029" s="89" t="s">
        <v>2260</v>
      </c>
      <c r="D1029" s="74" t="s">
        <v>2261</v>
      </c>
      <c r="E1029" s="97"/>
      <c r="F1029" s="59"/>
      <c r="G1029" s="62"/>
    </row>
    <row r="1030" spans="1:7" ht="14.25">
      <c r="A1030" s="74" t="s">
        <v>23</v>
      </c>
      <c r="B1030" s="74" t="s">
        <v>2243</v>
      </c>
      <c r="C1030" s="89" t="s">
        <v>2262</v>
      </c>
      <c r="D1030" s="74" t="s">
        <v>168</v>
      </c>
      <c r="E1030" s="97"/>
      <c r="F1030" s="59"/>
      <c r="G1030" s="62"/>
    </row>
    <row r="1031" spans="1:7" ht="14.25">
      <c r="A1031" s="74" t="s">
        <v>23</v>
      </c>
      <c r="B1031" s="74" t="s">
        <v>2243</v>
      </c>
      <c r="C1031" s="89" t="s">
        <v>2263</v>
      </c>
      <c r="D1031" s="74" t="s">
        <v>2264</v>
      </c>
      <c r="E1031" s="97"/>
      <c r="F1031" s="59"/>
      <c r="G1031" s="62"/>
    </row>
    <row r="1032" spans="1:7" ht="14.25">
      <c r="A1032" s="74" t="s">
        <v>23</v>
      </c>
      <c r="B1032" s="74" t="s">
        <v>2243</v>
      </c>
      <c r="C1032" s="89" t="s">
        <v>2265</v>
      </c>
      <c r="D1032" s="74" t="s">
        <v>2266</v>
      </c>
      <c r="E1032" s="97"/>
      <c r="F1032" s="59"/>
      <c r="G1032" s="62"/>
    </row>
    <row r="1033" spans="1:7" ht="14.25">
      <c r="A1033" s="74" t="s">
        <v>23</v>
      </c>
      <c r="B1033" s="74" t="s">
        <v>2243</v>
      </c>
      <c r="C1033" s="89" t="s">
        <v>2267</v>
      </c>
      <c r="D1033" s="74" t="s">
        <v>28</v>
      </c>
      <c r="E1033" s="97"/>
      <c r="F1033" s="59"/>
      <c r="G1033" s="62"/>
    </row>
    <row r="1034" spans="1:7" ht="14.25">
      <c r="A1034" s="74" t="s">
        <v>23</v>
      </c>
      <c r="B1034" s="74" t="s">
        <v>2243</v>
      </c>
      <c r="C1034" s="89" t="s">
        <v>2268</v>
      </c>
      <c r="D1034" s="74" t="s">
        <v>2269</v>
      </c>
      <c r="E1034" s="97"/>
      <c r="F1034" s="59"/>
      <c r="G1034" s="62"/>
    </row>
    <row r="1035" spans="1:7" ht="14.25">
      <c r="A1035" s="74" t="s">
        <v>23</v>
      </c>
      <c r="B1035" s="74" t="s">
        <v>2243</v>
      </c>
      <c r="C1035" s="89" t="s">
        <v>2270</v>
      </c>
      <c r="D1035" s="74" t="s">
        <v>2271</v>
      </c>
      <c r="E1035" s="97"/>
      <c r="F1035" s="59"/>
      <c r="G1035" s="62"/>
    </row>
    <row r="1036" spans="1:7" ht="14.25">
      <c r="A1036" s="74" t="s">
        <v>23</v>
      </c>
      <c r="B1036" s="74" t="s">
        <v>2243</v>
      </c>
      <c r="C1036" s="89" t="s">
        <v>2272</v>
      </c>
      <c r="D1036" s="74" t="s">
        <v>2273</v>
      </c>
      <c r="E1036" s="97"/>
      <c r="F1036" s="59"/>
      <c r="G1036" s="62"/>
    </row>
    <row r="1037" spans="1:7" ht="14.25">
      <c r="A1037" s="74" t="s">
        <v>23</v>
      </c>
      <c r="B1037" s="74" t="s">
        <v>2243</v>
      </c>
      <c r="C1037" s="89" t="s">
        <v>2274</v>
      </c>
      <c r="D1037" s="74" t="s">
        <v>2275</v>
      </c>
      <c r="E1037" s="97"/>
      <c r="F1037" s="59"/>
      <c r="G1037" s="62"/>
    </row>
    <row r="1038" spans="1:7" ht="14.25">
      <c r="A1038" s="74" t="s">
        <v>23</v>
      </c>
      <c r="B1038" s="74" t="s">
        <v>2243</v>
      </c>
      <c r="C1038" s="89" t="s">
        <v>2276</v>
      </c>
      <c r="D1038" s="74" t="s">
        <v>2277</v>
      </c>
      <c r="E1038" s="97"/>
      <c r="F1038" s="59"/>
      <c r="G1038" s="62"/>
    </row>
    <row r="1039" spans="1:7" ht="14.25">
      <c r="A1039" s="74" t="s">
        <v>23</v>
      </c>
      <c r="B1039" s="74" t="s">
        <v>2243</v>
      </c>
      <c r="C1039" s="89" t="s">
        <v>2278</v>
      </c>
      <c r="D1039" s="74" t="s">
        <v>2279</v>
      </c>
      <c r="E1039" s="97"/>
      <c r="F1039" s="59"/>
      <c r="G1039" s="62"/>
    </row>
    <row r="1040" spans="1:7" ht="14.25">
      <c r="A1040" s="74" t="s">
        <v>23</v>
      </c>
      <c r="B1040" s="74" t="s">
        <v>2243</v>
      </c>
      <c r="C1040" s="89" t="s">
        <v>2280</v>
      </c>
      <c r="D1040" s="74" t="s">
        <v>2281</v>
      </c>
      <c r="E1040" s="97"/>
      <c r="F1040" s="59"/>
      <c r="G1040" s="62"/>
    </row>
    <row r="1041" spans="1:7" ht="14.25">
      <c r="A1041" s="74" t="s">
        <v>23</v>
      </c>
      <c r="B1041" s="74" t="s">
        <v>2243</v>
      </c>
      <c r="C1041" s="89" t="s">
        <v>2282</v>
      </c>
      <c r="D1041" s="74" t="s">
        <v>2283</v>
      </c>
      <c r="E1041" s="97"/>
      <c r="F1041" s="59"/>
      <c r="G1041" s="62"/>
    </row>
    <row r="1042" spans="1:7" ht="14.25">
      <c r="A1042" s="74" t="s">
        <v>23</v>
      </c>
      <c r="B1042" s="74" t="s">
        <v>2243</v>
      </c>
      <c r="C1042" s="89" t="s">
        <v>2284</v>
      </c>
      <c r="D1042" s="74" t="s">
        <v>2285</v>
      </c>
      <c r="E1042" s="97"/>
      <c r="F1042" s="59"/>
      <c r="G1042" s="62"/>
    </row>
    <row r="1043" spans="1:7" ht="14.25">
      <c r="A1043" s="74" t="s">
        <v>23</v>
      </c>
      <c r="B1043" s="74" t="s">
        <v>2243</v>
      </c>
      <c r="C1043" s="89" t="s">
        <v>2286</v>
      </c>
      <c r="D1043" s="74" t="s">
        <v>2287</v>
      </c>
      <c r="E1043" s="97"/>
      <c r="F1043" s="59"/>
      <c r="G1043" s="62"/>
    </row>
    <row r="1044" spans="1:7" ht="14.25">
      <c r="A1044" s="74" t="s">
        <v>23</v>
      </c>
      <c r="B1044" s="74" t="s">
        <v>2243</v>
      </c>
      <c r="C1044" s="89" t="s">
        <v>2288</v>
      </c>
      <c r="D1044" s="74" t="s">
        <v>2289</v>
      </c>
      <c r="E1044" s="97"/>
      <c r="F1044" s="59"/>
      <c r="G1044" s="62"/>
    </row>
    <row r="1045" spans="1:7" ht="14.25">
      <c r="A1045" s="74" t="s">
        <v>23</v>
      </c>
      <c r="B1045" s="74" t="s">
        <v>2243</v>
      </c>
      <c r="C1045" s="89" t="s">
        <v>2290</v>
      </c>
      <c r="D1045" s="74" t="s">
        <v>2291</v>
      </c>
      <c r="E1045" s="97"/>
      <c r="F1045" s="59"/>
      <c r="G1045" s="62"/>
    </row>
    <row r="1046" spans="1:7" ht="14.25">
      <c r="A1046" s="74" t="s">
        <v>23</v>
      </c>
      <c r="B1046" s="74" t="s">
        <v>2243</v>
      </c>
      <c r="C1046" s="89" t="s">
        <v>2292</v>
      </c>
      <c r="D1046" s="74" t="s">
        <v>2293</v>
      </c>
      <c r="E1046" s="97"/>
      <c r="F1046" s="59"/>
      <c r="G1046" s="62"/>
    </row>
    <row r="1047" spans="1:7" ht="14.25">
      <c r="A1047" s="74" t="s">
        <v>23</v>
      </c>
      <c r="B1047" s="74" t="s">
        <v>2243</v>
      </c>
      <c r="C1047" s="89" t="s">
        <v>2294</v>
      </c>
      <c r="D1047" s="74" t="s">
        <v>2295</v>
      </c>
      <c r="E1047" s="97"/>
      <c r="F1047" s="59"/>
      <c r="G1047" s="62"/>
    </row>
    <row r="1048" spans="1:7" ht="14.25">
      <c r="A1048" s="74" t="s">
        <v>23</v>
      </c>
      <c r="B1048" s="74" t="s">
        <v>2243</v>
      </c>
      <c r="C1048" s="89" t="s">
        <v>2296</v>
      </c>
      <c r="D1048" s="74" t="s">
        <v>2297</v>
      </c>
      <c r="E1048" s="97"/>
      <c r="F1048" s="59"/>
      <c r="G1048" s="62"/>
    </row>
    <row r="1049" spans="1:7" ht="14.25">
      <c r="A1049" s="74" t="s">
        <v>23</v>
      </c>
      <c r="B1049" s="74" t="s">
        <v>2243</v>
      </c>
      <c r="C1049" s="89" t="s">
        <v>2298</v>
      </c>
      <c r="D1049" s="74" t="s">
        <v>2299</v>
      </c>
      <c r="E1049" s="97"/>
      <c r="F1049" s="59"/>
      <c r="G1049" s="62"/>
    </row>
    <row r="1050" spans="1:7" ht="14.25">
      <c r="A1050" s="74" t="s">
        <v>23</v>
      </c>
      <c r="B1050" s="74" t="s">
        <v>2243</v>
      </c>
      <c r="C1050" s="89" t="s">
        <v>2300</v>
      </c>
      <c r="D1050" s="74" t="s">
        <v>2301</v>
      </c>
      <c r="E1050" s="97"/>
      <c r="F1050" s="59"/>
      <c r="G1050" s="62"/>
    </row>
    <row r="1051" spans="1:7" ht="14.25">
      <c r="A1051" s="74" t="s">
        <v>23</v>
      </c>
      <c r="B1051" s="74" t="s">
        <v>2243</v>
      </c>
      <c r="C1051" s="89" t="s">
        <v>2302</v>
      </c>
      <c r="D1051" s="74" t="s">
        <v>2303</v>
      </c>
      <c r="E1051" s="97"/>
      <c r="F1051" s="59"/>
      <c r="G1051" s="62"/>
    </row>
    <row r="1052" spans="1:7" ht="14.25">
      <c r="A1052" s="74" t="s">
        <v>23</v>
      </c>
      <c r="B1052" s="74" t="s">
        <v>2243</v>
      </c>
      <c r="C1052" s="89" t="s">
        <v>2304</v>
      </c>
      <c r="D1052" s="74" t="s">
        <v>2305</v>
      </c>
      <c r="E1052" s="97"/>
      <c r="F1052" s="59"/>
      <c r="G1052" s="62"/>
    </row>
    <row r="1053" spans="1:7" ht="14.25">
      <c r="A1053" s="74" t="s">
        <v>23</v>
      </c>
      <c r="B1053" s="74" t="s">
        <v>2243</v>
      </c>
      <c r="C1053" s="89" t="s">
        <v>2306</v>
      </c>
      <c r="D1053" s="74" t="s">
        <v>1851</v>
      </c>
      <c r="E1053" s="97"/>
      <c r="F1053" s="59"/>
      <c r="G1053" s="62"/>
    </row>
    <row r="1054" spans="1:7" ht="14.25">
      <c r="A1054" s="74" t="s">
        <v>23</v>
      </c>
      <c r="B1054" s="74" t="s">
        <v>2307</v>
      </c>
      <c r="C1054" s="89" t="s">
        <v>2308</v>
      </c>
      <c r="D1054" s="74" t="s">
        <v>2309</v>
      </c>
      <c r="E1054" s="97"/>
      <c r="F1054" s="59"/>
      <c r="G1054" s="62"/>
    </row>
    <row r="1055" spans="1:7" ht="14.25">
      <c r="A1055" s="74" t="s">
        <v>23</v>
      </c>
      <c r="B1055" s="74" t="s">
        <v>2307</v>
      </c>
      <c r="C1055" s="89" t="s">
        <v>2310</v>
      </c>
      <c r="D1055" s="74" t="s">
        <v>163</v>
      </c>
      <c r="E1055" s="97"/>
      <c r="F1055" s="59"/>
      <c r="G1055" s="62"/>
    </row>
    <row r="1056" spans="1:7" ht="14.25">
      <c r="A1056" s="74" t="s">
        <v>23</v>
      </c>
      <c r="B1056" s="74" t="s">
        <v>2307</v>
      </c>
      <c r="C1056" s="89" t="s">
        <v>2311</v>
      </c>
      <c r="D1056" s="74" t="s">
        <v>2312</v>
      </c>
      <c r="E1056" s="97"/>
      <c r="F1056" s="59"/>
      <c r="G1056" s="62"/>
    </row>
    <row r="1057" spans="1:7" ht="14.25">
      <c r="A1057" s="74" t="s">
        <v>23</v>
      </c>
      <c r="B1057" s="74" t="s">
        <v>2307</v>
      </c>
      <c r="C1057" s="89" t="s">
        <v>2313</v>
      </c>
      <c r="D1057" s="74" t="s">
        <v>2314</v>
      </c>
      <c r="E1057" s="97"/>
      <c r="F1057" s="59"/>
      <c r="G1057" s="62"/>
    </row>
    <row r="1058" spans="1:7" ht="14.25">
      <c r="A1058" s="74" t="s">
        <v>23</v>
      </c>
      <c r="B1058" s="74" t="s">
        <v>2307</v>
      </c>
      <c r="C1058" s="89" t="s">
        <v>2315</v>
      </c>
      <c r="D1058" s="74" t="s">
        <v>2316</v>
      </c>
      <c r="E1058" s="97"/>
      <c r="F1058" s="59"/>
      <c r="G1058" s="62"/>
    </row>
    <row r="1059" spans="1:7" ht="14.25">
      <c r="A1059" s="74" t="s">
        <v>23</v>
      </c>
      <c r="B1059" s="74" t="s">
        <v>2307</v>
      </c>
      <c r="C1059" s="89" t="s">
        <v>2317</v>
      </c>
      <c r="D1059" s="74" t="s">
        <v>2318</v>
      </c>
      <c r="E1059" s="97"/>
      <c r="F1059" s="59"/>
      <c r="G1059" s="62"/>
    </row>
    <row r="1060" spans="1:7" ht="14.25">
      <c r="A1060" s="74" t="s">
        <v>23</v>
      </c>
      <c r="B1060" s="74" t="s">
        <v>2307</v>
      </c>
      <c r="C1060" s="89" t="s">
        <v>2319</v>
      </c>
      <c r="D1060" s="74" t="s">
        <v>2320</v>
      </c>
      <c r="E1060" s="97"/>
      <c r="F1060" s="59"/>
      <c r="G1060" s="62"/>
    </row>
    <row r="1061" spans="1:7" ht="14.25">
      <c r="A1061" s="74" t="s">
        <v>23</v>
      </c>
      <c r="B1061" s="74" t="s">
        <v>2307</v>
      </c>
      <c r="C1061" s="89" t="s">
        <v>2321</v>
      </c>
      <c r="D1061" s="74" t="s">
        <v>2322</v>
      </c>
      <c r="E1061" s="97"/>
      <c r="F1061" s="59"/>
      <c r="G1061" s="62"/>
    </row>
    <row r="1062" spans="1:7" ht="14.25">
      <c r="A1062" s="74" t="s">
        <v>23</v>
      </c>
      <c r="B1062" s="74" t="s">
        <v>2307</v>
      </c>
      <c r="C1062" s="89" t="s">
        <v>2323</v>
      </c>
      <c r="D1062" s="74" t="s">
        <v>2324</v>
      </c>
      <c r="E1062" s="97"/>
      <c r="F1062" s="59"/>
      <c r="G1062" s="62"/>
    </row>
    <row r="1063" spans="1:7" ht="14.25">
      <c r="A1063" s="74" t="s">
        <v>23</v>
      </c>
      <c r="B1063" s="74" t="s">
        <v>2307</v>
      </c>
      <c r="C1063" s="89" t="s">
        <v>2325</v>
      </c>
      <c r="D1063" s="74" t="s">
        <v>2326</v>
      </c>
      <c r="E1063" s="97"/>
      <c r="F1063" s="59"/>
      <c r="G1063" s="62"/>
    </row>
    <row r="1064" spans="1:7" ht="14.25">
      <c r="A1064" s="74" t="s">
        <v>23</v>
      </c>
      <c r="B1064" s="74" t="s">
        <v>2307</v>
      </c>
      <c r="C1064" s="89" t="s">
        <v>2327</v>
      </c>
      <c r="D1064" s="74" t="s">
        <v>2328</v>
      </c>
      <c r="E1064" s="97"/>
      <c r="F1064" s="59"/>
      <c r="G1064" s="62"/>
    </row>
    <row r="1065" spans="1:7" ht="14.25">
      <c r="A1065" s="74" t="s">
        <v>23</v>
      </c>
      <c r="B1065" s="74" t="s">
        <v>2307</v>
      </c>
      <c r="C1065" s="89" t="s">
        <v>2329</v>
      </c>
      <c r="D1065" s="74" t="s">
        <v>2330</v>
      </c>
      <c r="E1065" s="97"/>
      <c r="F1065" s="59"/>
      <c r="G1065" s="62"/>
    </row>
    <row r="1066" spans="1:7" ht="14.25">
      <c r="A1066" s="74" t="s">
        <v>23</v>
      </c>
      <c r="B1066" s="74" t="s">
        <v>2307</v>
      </c>
      <c r="C1066" s="89" t="s">
        <v>2331</v>
      </c>
      <c r="D1066" s="74" t="s">
        <v>51</v>
      </c>
      <c r="E1066" s="97"/>
      <c r="F1066" s="59"/>
      <c r="G1066" s="62"/>
    </row>
    <row r="1067" spans="1:7" ht="14.25">
      <c r="A1067" s="74" t="s">
        <v>23</v>
      </c>
      <c r="B1067" s="74" t="s">
        <v>2307</v>
      </c>
      <c r="C1067" s="89" t="s">
        <v>2332</v>
      </c>
      <c r="D1067" s="74" t="s">
        <v>2333</v>
      </c>
      <c r="E1067" s="97"/>
      <c r="F1067" s="59"/>
      <c r="G1067" s="62"/>
    </row>
    <row r="1068" spans="1:7" ht="14.25">
      <c r="A1068" s="74" t="s">
        <v>23</v>
      </c>
      <c r="B1068" s="74" t="s">
        <v>2307</v>
      </c>
      <c r="C1068" s="89" t="s">
        <v>2334</v>
      </c>
      <c r="D1068" s="74" t="s">
        <v>2335</v>
      </c>
      <c r="E1068" s="97"/>
      <c r="F1068" s="59"/>
      <c r="G1068" s="62"/>
    </row>
    <row r="1069" spans="1:7" ht="14.25">
      <c r="A1069" s="74" t="s">
        <v>23</v>
      </c>
      <c r="B1069" s="74" t="s">
        <v>2307</v>
      </c>
      <c r="C1069" s="89" t="s">
        <v>2336</v>
      </c>
      <c r="D1069" s="74" t="s">
        <v>2337</v>
      </c>
      <c r="E1069" s="97"/>
      <c r="F1069" s="59"/>
      <c r="G1069" s="62"/>
    </row>
    <row r="1070" spans="1:7" ht="14.25">
      <c r="A1070" s="74" t="s">
        <v>23</v>
      </c>
      <c r="B1070" s="74" t="s">
        <v>2307</v>
      </c>
      <c r="C1070" s="89" t="s">
        <v>2338</v>
      </c>
      <c r="D1070" s="74" t="s">
        <v>2339</v>
      </c>
      <c r="E1070" s="97"/>
      <c r="F1070" s="59"/>
      <c r="G1070" s="62"/>
    </row>
    <row r="1071" spans="1:7" ht="14.25">
      <c r="A1071" s="74" t="s">
        <v>23</v>
      </c>
      <c r="B1071" s="74" t="s">
        <v>2307</v>
      </c>
      <c r="C1071" s="89" t="s">
        <v>2340</v>
      </c>
      <c r="D1071" s="74" t="s">
        <v>2341</v>
      </c>
      <c r="E1071" s="97"/>
      <c r="F1071" s="59"/>
      <c r="G1071" s="62"/>
    </row>
    <row r="1072" spans="1:7" ht="14.25">
      <c r="A1072" s="74" t="s">
        <v>23</v>
      </c>
      <c r="B1072" s="74" t="s">
        <v>2307</v>
      </c>
      <c r="C1072" s="89" t="s">
        <v>2342</v>
      </c>
      <c r="D1072" s="74" t="s">
        <v>2343</v>
      </c>
      <c r="E1072" s="97"/>
      <c r="F1072" s="59"/>
      <c r="G1072" s="62"/>
    </row>
    <row r="1073" spans="1:7" ht="14.25">
      <c r="A1073" s="74" t="s">
        <v>23</v>
      </c>
      <c r="B1073" s="74" t="s">
        <v>2307</v>
      </c>
      <c r="C1073" s="89" t="s">
        <v>2344</v>
      </c>
      <c r="D1073" s="74" t="s">
        <v>2345</v>
      </c>
      <c r="E1073" s="97"/>
      <c r="F1073" s="59"/>
      <c r="G1073" s="62"/>
    </row>
    <row r="1074" spans="1:7" ht="14.25">
      <c r="A1074" s="74" t="s">
        <v>23</v>
      </c>
      <c r="B1074" s="74" t="s">
        <v>2307</v>
      </c>
      <c r="C1074" s="89" t="s">
        <v>2346</v>
      </c>
      <c r="D1074" s="74" t="s">
        <v>2347</v>
      </c>
      <c r="E1074" s="97"/>
      <c r="F1074" s="59"/>
      <c r="G1074" s="62"/>
    </row>
    <row r="1075" spans="1:7" ht="14.25">
      <c r="A1075" s="74" t="s">
        <v>23</v>
      </c>
      <c r="B1075" s="74" t="s">
        <v>2307</v>
      </c>
      <c r="C1075" s="89" t="s">
        <v>2348</v>
      </c>
      <c r="D1075" s="74" t="s">
        <v>2349</v>
      </c>
      <c r="E1075" s="97"/>
      <c r="F1075" s="59"/>
      <c r="G1075" s="62"/>
    </row>
    <row r="1076" spans="1:7" ht="14.25">
      <c r="A1076" s="74" t="s">
        <v>23</v>
      </c>
      <c r="B1076" s="74" t="s">
        <v>2307</v>
      </c>
      <c r="C1076" s="89" t="s">
        <v>2350</v>
      </c>
      <c r="D1076" s="74" t="s">
        <v>2351</v>
      </c>
      <c r="E1076" s="97"/>
      <c r="F1076" s="59"/>
      <c r="G1076" s="62"/>
    </row>
    <row r="1077" spans="1:7" ht="14.25">
      <c r="A1077" s="74" t="s">
        <v>23</v>
      </c>
      <c r="B1077" s="74" t="s">
        <v>2307</v>
      </c>
      <c r="C1077" s="89" t="s">
        <v>2352</v>
      </c>
      <c r="D1077" s="74" t="s">
        <v>2353</v>
      </c>
      <c r="E1077" s="97"/>
      <c r="F1077" s="59"/>
      <c r="G1077" s="62"/>
    </row>
    <row r="1078" spans="1:7" ht="14.25">
      <c r="A1078" s="74" t="s">
        <v>23</v>
      </c>
      <c r="B1078" s="74" t="s">
        <v>2307</v>
      </c>
      <c r="C1078" s="89" t="s">
        <v>2354</v>
      </c>
      <c r="D1078" s="74" t="s">
        <v>2355</v>
      </c>
      <c r="E1078" s="97"/>
      <c r="F1078" s="59"/>
      <c r="G1078" s="62"/>
    </row>
    <row r="1079" spans="1:7" ht="14.25">
      <c r="A1079" s="74" t="s">
        <v>23</v>
      </c>
      <c r="B1079" s="74" t="s">
        <v>2307</v>
      </c>
      <c r="C1079" s="89" t="s">
        <v>2356</v>
      </c>
      <c r="D1079" s="74" t="s">
        <v>2357</v>
      </c>
      <c r="E1079" s="97"/>
      <c r="F1079" s="59"/>
      <c r="G1079" s="62"/>
    </row>
    <row r="1080" spans="1:7" ht="14.25">
      <c r="A1080" s="74" t="s">
        <v>23</v>
      </c>
      <c r="B1080" s="74" t="s">
        <v>2307</v>
      </c>
      <c r="C1080" s="89" t="s">
        <v>2358</v>
      </c>
      <c r="D1080" s="74" t="s">
        <v>2359</v>
      </c>
      <c r="E1080" s="97"/>
      <c r="F1080" s="59"/>
      <c r="G1080" s="62"/>
    </row>
    <row r="1081" spans="1:7" ht="14.25">
      <c r="A1081" s="74" t="s">
        <v>23</v>
      </c>
      <c r="B1081" s="74" t="s">
        <v>2307</v>
      </c>
      <c r="C1081" s="89" t="s">
        <v>2360</v>
      </c>
      <c r="D1081" s="74" t="s">
        <v>2361</v>
      </c>
      <c r="E1081" s="97"/>
      <c r="F1081" s="59"/>
      <c r="G1081" s="62"/>
    </row>
    <row r="1082" spans="1:7" ht="14.25">
      <c r="A1082" s="74" t="s">
        <v>23</v>
      </c>
      <c r="B1082" s="74" t="s">
        <v>2307</v>
      </c>
      <c r="C1082" s="89" t="s">
        <v>2362</v>
      </c>
      <c r="D1082" s="74" t="s">
        <v>2363</v>
      </c>
      <c r="E1082" s="97"/>
      <c r="F1082" s="59"/>
      <c r="G1082" s="62"/>
    </row>
    <row r="1083" spans="1:7" ht="14.25">
      <c r="A1083" s="74" t="s">
        <v>23</v>
      </c>
      <c r="B1083" s="74" t="s">
        <v>2307</v>
      </c>
      <c r="C1083" s="89" t="s">
        <v>2364</v>
      </c>
      <c r="D1083" s="74" t="s">
        <v>2365</v>
      </c>
      <c r="E1083" s="97"/>
      <c r="F1083" s="59"/>
      <c r="G1083" s="62"/>
    </row>
    <row r="1084" spans="1:7" ht="14.25">
      <c r="A1084" s="74" t="s">
        <v>23</v>
      </c>
      <c r="B1084" s="74" t="s">
        <v>2307</v>
      </c>
      <c r="C1084" s="89" t="s">
        <v>2366</v>
      </c>
      <c r="D1084" s="74" t="s">
        <v>2367</v>
      </c>
      <c r="E1084" s="97"/>
      <c r="F1084" s="59"/>
      <c r="G1084" s="62"/>
    </row>
    <row r="1085" spans="1:7" ht="14.25">
      <c r="A1085" s="74" t="s">
        <v>23</v>
      </c>
      <c r="B1085" s="74" t="s">
        <v>2368</v>
      </c>
      <c r="C1085" s="89" t="s">
        <v>2369</v>
      </c>
      <c r="D1085" s="74" t="s">
        <v>2370</v>
      </c>
      <c r="E1085" s="97"/>
      <c r="F1085" s="59"/>
      <c r="G1085" s="62"/>
    </row>
    <row r="1086" spans="1:7" ht="14.25">
      <c r="A1086" s="74" t="s">
        <v>23</v>
      </c>
      <c r="B1086" s="74" t="s">
        <v>2368</v>
      </c>
      <c r="C1086" s="89" t="s">
        <v>2371</v>
      </c>
      <c r="D1086" s="74" t="s">
        <v>2372</v>
      </c>
      <c r="E1086" s="97"/>
      <c r="F1086" s="59"/>
      <c r="G1086" s="62"/>
    </row>
    <row r="1087" spans="1:7" ht="14.25">
      <c r="A1087" s="74" t="s">
        <v>23</v>
      </c>
      <c r="B1087" s="74" t="s">
        <v>2368</v>
      </c>
      <c r="C1087" s="89" t="s">
        <v>2373</v>
      </c>
      <c r="D1087" s="74" t="s">
        <v>2374</v>
      </c>
      <c r="E1087" s="97"/>
      <c r="F1087" s="59"/>
      <c r="G1087" s="62"/>
    </row>
    <row r="1088" spans="1:7" ht="14.25">
      <c r="A1088" s="74" t="s">
        <v>23</v>
      </c>
      <c r="B1088" s="74" t="s">
        <v>2368</v>
      </c>
      <c r="C1088" s="89" t="s">
        <v>2375</v>
      </c>
      <c r="D1088" s="74" t="s">
        <v>2376</v>
      </c>
      <c r="E1088" s="97"/>
      <c r="F1088" s="59"/>
      <c r="G1088" s="62"/>
    </row>
    <row r="1089" spans="1:7" ht="14.25">
      <c r="A1089" s="74" t="s">
        <v>23</v>
      </c>
      <c r="B1089" s="74" t="s">
        <v>2368</v>
      </c>
      <c r="C1089" s="89" t="s">
        <v>2377</v>
      </c>
      <c r="D1089" s="74" t="s">
        <v>2378</v>
      </c>
      <c r="E1089" s="97"/>
      <c r="F1089" s="59"/>
      <c r="G1089" s="62"/>
    </row>
    <row r="1090" spans="1:7" ht="14.25">
      <c r="A1090" s="74" t="s">
        <v>23</v>
      </c>
      <c r="B1090" s="74" t="s">
        <v>2368</v>
      </c>
      <c r="C1090" s="89" t="s">
        <v>2379</v>
      </c>
      <c r="D1090" s="74" t="s">
        <v>2380</v>
      </c>
      <c r="E1090" s="97"/>
      <c r="F1090" s="59"/>
      <c r="G1090" s="62"/>
    </row>
    <row r="1091" spans="1:7" ht="14.25">
      <c r="A1091" s="74" t="s">
        <v>23</v>
      </c>
      <c r="B1091" s="74" t="s">
        <v>2368</v>
      </c>
      <c r="C1091" s="89" t="s">
        <v>2381</v>
      </c>
      <c r="D1091" s="74" t="s">
        <v>2382</v>
      </c>
      <c r="E1091" s="97"/>
      <c r="F1091" s="59"/>
      <c r="G1091" s="62"/>
    </row>
    <row r="1092" spans="1:7" ht="14.25">
      <c r="A1092" s="74" t="s">
        <v>23</v>
      </c>
      <c r="B1092" s="74" t="s">
        <v>2368</v>
      </c>
      <c r="C1092" s="89" t="s">
        <v>2383</v>
      </c>
      <c r="D1092" s="74" t="s">
        <v>2384</v>
      </c>
      <c r="E1092" s="97"/>
      <c r="F1092" s="59"/>
      <c r="G1092" s="62"/>
    </row>
    <row r="1093" spans="1:7" ht="14.25">
      <c r="A1093" s="74" t="s">
        <v>23</v>
      </c>
      <c r="B1093" s="74" t="s">
        <v>2368</v>
      </c>
      <c r="C1093" s="89" t="s">
        <v>2385</v>
      </c>
      <c r="D1093" s="74" t="s">
        <v>2386</v>
      </c>
      <c r="E1093" s="97"/>
      <c r="F1093" s="59"/>
      <c r="G1093" s="62"/>
    </row>
    <row r="1094" spans="1:7" ht="14.25">
      <c r="A1094" s="74" t="s">
        <v>23</v>
      </c>
      <c r="B1094" s="74" t="s">
        <v>2368</v>
      </c>
      <c r="C1094" s="89" t="s">
        <v>2387</v>
      </c>
      <c r="D1094" s="74" t="s">
        <v>2388</v>
      </c>
      <c r="E1094" s="97"/>
      <c r="F1094" s="59"/>
      <c r="G1094" s="62"/>
    </row>
    <row r="1095" spans="1:7" ht="14.25">
      <c r="A1095" s="74" t="s">
        <v>23</v>
      </c>
      <c r="B1095" s="74" t="s">
        <v>2368</v>
      </c>
      <c r="C1095" s="89" t="s">
        <v>2389</v>
      </c>
      <c r="D1095" s="74" t="s">
        <v>2390</v>
      </c>
      <c r="E1095" s="97"/>
      <c r="F1095" s="59"/>
      <c r="G1095" s="62"/>
    </row>
    <row r="1096" spans="1:7" ht="14.25">
      <c r="A1096" s="74" t="s">
        <v>23</v>
      </c>
      <c r="B1096" s="74" t="s">
        <v>2368</v>
      </c>
      <c r="C1096" s="89" t="s">
        <v>2391</v>
      </c>
      <c r="D1096" s="74" t="s">
        <v>2392</v>
      </c>
      <c r="E1096" s="97"/>
      <c r="F1096" s="59"/>
      <c r="G1096" s="62"/>
    </row>
    <row r="1097" spans="1:7" ht="14.25">
      <c r="A1097" s="74" t="s">
        <v>23</v>
      </c>
      <c r="B1097" s="74" t="s">
        <v>2368</v>
      </c>
      <c r="C1097" s="89" t="s">
        <v>2393</v>
      </c>
      <c r="D1097" s="74" t="s">
        <v>84</v>
      </c>
      <c r="E1097" s="97"/>
      <c r="F1097" s="59"/>
      <c r="G1097" s="62"/>
    </row>
    <row r="1098" spans="1:7" ht="14.25">
      <c r="A1098" s="74" t="s">
        <v>23</v>
      </c>
      <c r="B1098" s="74" t="s">
        <v>2368</v>
      </c>
      <c r="C1098" s="89" t="s">
        <v>2394</v>
      </c>
      <c r="D1098" s="74" t="s">
        <v>2395</v>
      </c>
      <c r="E1098" s="97"/>
      <c r="F1098" s="59"/>
      <c r="G1098" s="62"/>
    </row>
    <row r="1099" spans="1:7" ht="14.25">
      <c r="A1099" s="74" t="s">
        <v>23</v>
      </c>
      <c r="B1099" s="74" t="s">
        <v>2368</v>
      </c>
      <c r="C1099" s="89" t="s">
        <v>2396</v>
      </c>
      <c r="D1099" s="74" t="s">
        <v>2397</v>
      </c>
      <c r="E1099" s="97"/>
      <c r="F1099" s="59"/>
      <c r="G1099" s="62"/>
    </row>
    <row r="1100" spans="1:7" ht="14.25">
      <c r="A1100" s="74" t="s">
        <v>23</v>
      </c>
      <c r="B1100" s="74" t="s">
        <v>2368</v>
      </c>
      <c r="C1100" s="89" t="s">
        <v>2398</v>
      </c>
      <c r="D1100" s="74" t="s">
        <v>2399</v>
      </c>
      <c r="E1100" s="97"/>
      <c r="F1100" s="59"/>
      <c r="G1100" s="62"/>
    </row>
    <row r="1101" spans="1:7" ht="14.25">
      <c r="A1101" s="74" t="s">
        <v>23</v>
      </c>
      <c r="B1101" s="74" t="s">
        <v>2368</v>
      </c>
      <c r="C1101" s="89" t="s">
        <v>2400</v>
      </c>
      <c r="D1101" s="74" t="s">
        <v>2401</v>
      </c>
      <c r="E1101" s="97"/>
      <c r="F1101" s="59"/>
      <c r="G1101" s="62"/>
    </row>
    <row r="1102" spans="1:7" ht="14.25">
      <c r="A1102" s="74" t="s">
        <v>23</v>
      </c>
      <c r="B1102" s="74" t="s">
        <v>2368</v>
      </c>
      <c r="C1102" s="89" t="s">
        <v>2402</v>
      </c>
      <c r="D1102" s="74" t="s">
        <v>2031</v>
      </c>
      <c r="E1102" s="97"/>
      <c r="F1102" s="59"/>
      <c r="G1102" s="62"/>
    </row>
    <row r="1103" spans="1:7" ht="14.25">
      <c r="A1103" s="74" t="s">
        <v>23</v>
      </c>
      <c r="B1103" s="74" t="s">
        <v>2368</v>
      </c>
      <c r="C1103" s="89" t="s">
        <v>2403</v>
      </c>
      <c r="D1103" s="74" t="s">
        <v>2404</v>
      </c>
      <c r="E1103" s="97"/>
      <c r="F1103" s="59"/>
      <c r="G1103" s="62"/>
    </row>
    <row r="1104" spans="1:7" ht="14.25">
      <c r="A1104" s="74" t="s">
        <v>23</v>
      </c>
      <c r="B1104" s="74" t="s">
        <v>2368</v>
      </c>
      <c r="C1104" s="89" t="s">
        <v>2405</v>
      </c>
      <c r="D1104" s="74" t="s">
        <v>2406</v>
      </c>
      <c r="E1104" s="97"/>
      <c r="F1104" s="59"/>
      <c r="G1104" s="62"/>
    </row>
    <row r="1105" spans="1:7" ht="14.25">
      <c r="A1105" s="74" t="s">
        <v>23</v>
      </c>
      <c r="B1105" s="74" t="s">
        <v>2368</v>
      </c>
      <c r="C1105" s="89" t="s">
        <v>2407</v>
      </c>
      <c r="D1105" s="74" t="s">
        <v>475</v>
      </c>
      <c r="E1105" s="97"/>
      <c r="F1105" s="59"/>
      <c r="G1105" s="62"/>
    </row>
    <row r="1106" spans="1:7" ht="14.25">
      <c r="A1106" s="74" t="s">
        <v>23</v>
      </c>
      <c r="B1106" s="74" t="s">
        <v>2368</v>
      </c>
      <c r="C1106" s="89" t="s">
        <v>2408</v>
      </c>
      <c r="D1106" s="74" t="s">
        <v>122</v>
      </c>
      <c r="E1106" s="97"/>
      <c r="F1106" s="59"/>
      <c r="G1106" s="62"/>
    </row>
    <row r="1107" spans="1:7" ht="14.25">
      <c r="A1107" s="74" t="s">
        <v>23</v>
      </c>
      <c r="B1107" s="74" t="s">
        <v>2368</v>
      </c>
      <c r="C1107" s="89" t="s">
        <v>2409</v>
      </c>
      <c r="D1107" s="74" t="s">
        <v>2410</v>
      </c>
      <c r="E1107" s="97"/>
      <c r="F1107" s="59"/>
      <c r="G1107" s="62"/>
    </row>
    <row r="1108" spans="1:7" ht="14.25">
      <c r="A1108" s="74" t="s">
        <v>23</v>
      </c>
      <c r="B1108" s="74" t="s">
        <v>2368</v>
      </c>
      <c r="C1108" s="89" t="s">
        <v>2411</v>
      </c>
      <c r="D1108" s="74" t="s">
        <v>85</v>
      </c>
      <c r="E1108" s="97"/>
      <c r="F1108" s="59"/>
      <c r="G1108" s="62"/>
    </row>
    <row r="1109" spans="1:7" ht="14.25">
      <c r="A1109" s="74" t="s">
        <v>23</v>
      </c>
      <c r="B1109" s="74" t="s">
        <v>2368</v>
      </c>
      <c r="C1109" s="89" t="s">
        <v>2412</v>
      </c>
      <c r="D1109" s="74" t="s">
        <v>2413</v>
      </c>
      <c r="E1109" s="97"/>
      <c r="F1109" s="59"/>
      <c r="G1109" s="62"/>
    </row>
    <row r="1110" spans="1:7" ht="14.25">
      <c r="A1110" s="74" t="s">
        <v>23</v>
      </c>
      <c r="B1110" s="74" t="s">
        <v>2368</v>
      </c>
      <c r="C1110" s="89" t="s">
        <v>2414</v>
      </c>
      <c r="D1110" s="74" t="s">
        <v>2415</v>
      </c>
      <c r="E1110" s="97"/>
      <c r="F1110" s="59"/>
      <c r="G1110" s="62"/>
    </row>
    <row r="1111" spans="1:7" ht="14.25">
      <c r="A1111" s="74" t="s">
        <v>23</v>
      </c>
      <c r="B1111" s="74" t="s">
        <v>2368</v>
      </c>
      <c r="C1111" s="89" t="s">
        <v>2416</v>
      </c>
      <c r="D1111" s="74" t="s">
        <v>2417</v>
      </c>
      <c r="E1111" s="97"/>
      <c r="F1111" s="59"/>
      <c r="G1111" s="62"/>
    </row>
    <row r="1112" spans="1:7" ht="14.25">
      <c r="A1112" s="74" t="s">
        <v>23</v>
      </c>
      <c r="B1112" s="74" t="s">
        <v>2368</v>
      </c>
      <c r="C1112" s="89" t="s">
        <v>2418</v>
      </c>
      <c r="D1112" s="74" t="s">
        <v>2419</v>
      </c>
      <c r="E1112" s="97"/>
      <c r="F1112" s="59"/>
      <c r="G1112" s="62"/>
    </row>
    <row r="1113" spans="1:7" ht="14.25">
      <c r="A1113" s="74" t="s">
        <v>23</v>
      </c>
      <c r="B1113" s="74" t="s">
        <v>2368</v>
      </c>
      <c r="C1113" s="89" t="s">
        <v>2420</v>
      </c>
      <c r="D1113" s="74" t="s">
        <v>2421</v>
      </c>
      <c r="E1113" s="97"/>
      <c r="F1113" s="59"/>
      <c r="G1113" s="62"/>
    </row>
    <row r="1114" spans="1:7" ht="14.25">
      <c r="A1114" s="74" t="s">
        <v>23</v>
      </c>
      <c r="B1114" s="74" t="s">
        <v>2368</v>
      </c>
      <c r="C1114" s="89" t="s">
        <v>2422</v>
      </c>
      <c r="D1114" s="74" t="s">
        <v>2423</v>
      </c>
      <c r="E1114" s="97"/>
      <c r="F1114" s="59"/>
      <c r="G1114" s="62"/>
    </row>
    <row r="1115" spans="1:7" ht="14.25">
      <c r="A1115" s="74" t="s">
        <v>23</v>
      </c>
      <c r="B1115" s="74" t="s">
        <v>2368</v>
      </c>
      <c r="C1115" s="89" t="s">
        <v>2424</v>
      </c>
      <c r="D1115" s="74" t="s">
        <v>2425</v>
      </c>
      <c r="E1115" s="97"/>
      <c r="F1115" s="59"/>
      <c r="G1115" s="62"/>
    </row>
    <row r="1116" spans="1:7" ht="14.25">
      <c r="A1116" s="74" t="s">
        <v>23</v>
      </c>
      <c r="B1116" s="74" t="s">
        <v>2368</v>
      </c>
      <c r="C1116" s="89" t="s">
        <v>2426</v>
      </c>
      <c r="D1116" s="74" t="s">
        <v>628</v>
      </c>
      <c r="E1116" s="97"/>
      <c r="F1116" s="59"/>
      <c r="G1116" s="62"/>
    </row>
    <row r="1117" spans="1:7" ht="14.25">
      <c r="A1117" s="74" t="s">
        <v>23</v>
      </c>
      <c r="B1117" s="74" t="s">
        <v>2368</v>
      </c>
      <c r="C1117" s="89" t="s">
        <v>2427</v>
      </c>
      <c r="D1117" s="74" t="s">
        <v>2428</v>
      </c>
      <c r="E1117" s="97"/>
      <c r="F1117" s="59"/>
      <c r="G1117" s="62"/>
    </row>
    <row r="1118" spans="1:7" ht="14.25">
      <c r="A1118" s="74" t="s">
        <v>42</v>
      </c>
      <c r="B1118" s="74" t="s">
        <v>2429</v>
      </c>
      <c r="C1118" s="89" t="s">
        <v>2430</v>
      </c>
      <c r="D1118" s="74" t="s">
        <v>2431</v>
      </c>
      <c r="E1118" s="97"/>
      <c r="F1118" s="59"/>
      <c r="G1118" s="62"/>
    </row>
    <row r="1119" spans="1:7" ht="14.25">
      <c r="A1119" s="74" t="s">
        <v>42</v>
      </c>
      <c r="B1119" s="74" t="s">
        <v>2429</v>
      </c>
      <c r="C1119" s="89" t="s">
        <v>2432</v>
      </c>
      <c r="D1119" s="74" t="s">
        <v>2433</v>
      </c>
      <c r="E1119" s="97"/>
      <c r="F1119" s="59"/>
      <c r="G1119" s="62"/>
    </row>
    <row r="1120" spans="1:7" ht="14.25">
      <c r="A1120" s="74" t="s">
        <v>42</v>
      </c>
      <c r="B1120" s="74" t="s">
        <v>2429</v>
      </c>
      <c r="C1120" s="89" t="s">
        <v>2434</v>
      </c>
      <c r="D1120" s="74" t="s">
        <v>2435</v>
      </c>
      <c r="E1120" s="97"/>
      <c r="F1120" s="59"/>
      <c r="G1120" s="62"/>
    </row>
    <row r="1121" spans="1:7" ht="14.25">
      <c r="A1121" s="74" t="s">
        <v>42</v>
      </c>
      <c r="B1121" s="74" t="s">
        <v>2429</v>
      </c>
      <c r="C1121" s="89" t="s">
        <v>2436</v>
      </c>
      <c r="D1121" s="74" t="s">
        <v>2437</v>
      </c>
      <c r="E1121" s="97"/>
      <c r="F1121" s="59"/>
      <c r="G1121" s="62"/>
    </row>
    <row r="1122" spans="1:7" ht="14.25">
      <c r="A1122" s="74" t="s">
        <v>42</v>
      </c>
      <c r="B1122" s="74" t="s">
        <v>2429</v>
      </c>
      <c r="C1122" s="89" t="s">
        <v>2438</v>
      </c>
      <c r="D1122" s="74" t="s">
        <v>2439</v>
      </c>
      <c r="E1122" s="97"/>
      <c r="F1122" s="59"/>
      <c r="G1122" s="62"/>
    </row>
    <row r="1123" spans="1:7" ht="14.25">
      <c r="A1123" s="74" t="s">
        <v>42</v>
      </c>
      <c r="B1123" s="74" t="s">
        <v>2429</v>
      </c>
      <c r="C1123" s="89" t="s">
        <v>2440</v>
      </c>
      <c r="D1123" s="74" t="s">
        <v>2441</v>
      </c>
      <c r="E1123" s="97"/>
      <c r="F1123" s="59"/>
      <c r="G1123" s="62"/>
    </row>
    <row r="1124" spans="1:7" ht="14.25">
      <c r="A1124" s="74" t="s">
        <v>42</v>
      </c>
      <c r="B1124" s="74" t="s">
        <v>2429</v>
      </c>
      <c r="C1124" s="89" t="s">
        <v>2442</v>
      </c>
      <c r="D1124" s="74" t="s">
        <v>2443</v>
      </c>
      <c r="E1124" s="97"/>
      <c r="F1124" s="59"/>
      <c r="G1124" s="62"/>
    </row>
    <row r="1125" spans="1:7" ht="14.25">
      <c r="A1125" s="74" t="s">
        <v>42</v>
      </c>
      <c r="B1125" s="74" t="s">
        <v>2429</v>
      </c>
      <c r="C1125" s="89" t="s">
        <v>2444</v>
      </c>
      <c r="D1125" s="74" t="s">
        <v>2445</v>
      </c>
      <c r="E1125" s="97"/>
      <c r="F1125" s="59"/>
      <c r="G1125" s="62"/>
    </row>
    <row r="1126" spans="1:7" ht="14.25">
      <c r="A1126" s="74" t="s">
        <v>42</v>
      </c>
      <c r="B1126" s="74" t="s">
        <v>2429</v>
      </c>
      <c r="C1126" s="89" t="s">
        <v>2446</v>
      </c>
      <c r="D1126" s="74" t="s">
        <v>2447</v>
      </c>
      <c r="E1126" s="97"/>
      <c r="F1126" s="59"/>
      <c r="G1126" s="62"/>
    </row>
    <row r="1127" spans="1:7" ht="14.25">
      <c r="A1127" s="74" t="s">
        <v>42</v>
      </c>
      <c r="B1127" s="74" t="s">
        <v>2429</v>
      </c>
      <c r="C1127" s="89" t="s">
        <v>2448</v>
      </c>
      <c r="D1127" s="74" t="s">
        <v>2449</v>
      </c>
      <c r="E1127" s="97"/>
      <c r="F1127" s="59"/>
      <c r="G1127" s="62"/>
    </row>
    <row r="1128" spans="1:7" ht="14.25">
      <c r="A1128" s="74" t="s">
        <v>42</v>
      </c>
      <c r="B1128" s="74" t="s">
        <v>2429</v>
      </c>
      <c r="C1128" s="89" t="s">
        <v>2450</v>
      </c>
      <c r="D1128" s="74" t="s">
        <v>2451</v>
      </c>
      <c r="E1128" s="97"/>
      <c r="F1128" s="59"/>
      <c r="G1128" s="62"/>
    </row>
    <row r="1129" spans="1:7" ht="14.25">
      <c r="A1129" s="74" t="s">
        <v>42</v>
      </c>
      <c r="B1129" s="74" t="s">
        <v>2429</v>
      </c>
      <c r="C1129" s="89" t="s">
        <v>2452</v>
      </c>
      <c r="D1129" s="74" t="s">
        <v>2453</v>
      </c>
      <c r="E1129" s="97"/>
      <c r="F1129" s="59"/>
      <c r="G1129" s="62"/>
    </row>
    <row r="1130" spans="1:7" ht="14.25">
      <c r="A1130" s="74" t="s">
        <v>42</v>
      </c>
      <c r="B1130" s="74" t="s">
        <v>2429</v>
      </c>
      <c r="C1130" s="89" t="s">
        <v>2454</v>
      </c>
      <c r="D1130" s="74" t="s">
        <v>2455</v>
      </c>
      <c r="E1130" s="97"/>
      <c r="F1130" s="59"/>
      <c r="G1130" s="62"/>
    </row>
    <row r="1131" spans="1:7" ht="14.25">
      <c r="A1131" s="74" t="s">
        <v>42</v>
      </c>
      <c r="B1131" s="74" t="s">
        <v>2429</v>
      </c>
      <c r="C1131" s="89" t="s">
        <v>2456</v>
      </c>
      <c r="D1131" s="74" t="s">
        <v>2457</v>
      </c>
      <c r="E1131" s="97"/>
      <c r="F1131" s="59"/>
      <c r="G1131" s="62"/>
    </row>
    <row r="1132" spans="1:7" ht="14.25">
      <c r="A1132" s="74" t="s">
        <v>42</v>
      </c>
      <c r="B1132" s="74" t="s">
        <v>2429</v>
      </c>
      <c r="C1132" s="89" t="s">
        <v>2458</v>
      </c>
      <c r="D1132" s="74" t="s">
        <v>2459</v>
      </c>
      <c r="E1132" s="97"/>
      <c r="F1132" s="59"/>
      <c r="G1132" s="62"/>
    </row>
    <row r="1133" spans="1:7" ht="14.25">
      <c r="A1133" s="74" t="s">
        <v>42</v>
      </c>
      <c r="B1133" s="74" t="s">
        <v>2429</v>
      </c>
      <c r="C1133" s="89" t="s">
        <v>2460</v>
      </c>
      <c r="D1133" s="74" t="s">
        <v>2461</v>
      </c>
      <c r="E1133" s="97"/>
      <c r="F1133" s="59"/>
      <c r="G1133" s="62"/>
    </row>
    <row r="1134" spans="1:7" ht="14.25">
      <c r="A1134" s="74" t="s">
        <v>42</v>
      </c>
      <c r="B1134" s="74" t="s">
        <v>2429</v>
      </c>
      <c r="C1134" s="89" t="s">
        <v>2462</v>
      </c>
      <c r="D1134" s="74" t="s">
        <v>2463</v>
      </c>
      <c r="E1134" s="97"/>
      <c r="F1134" s="59"/>
      <c r="G1134" s="62"/>
    </row>
    <row r="1135" spans="1:7" ht="14.25">
      <c r="A1135" s="74" t="s">
        <v>42</v>
      </c>
      <c r="B1135" s="74" t="s">
        <v>2429</v>
      </c>
      <c r="C1135" s="89" t="s">
        <v>2464</v>
      </c>
      <c r="D1135" s="74" t="s">
        <v>2465</v>
      </c>
      <c r="E1135" s="97"/>
      <c r="F1135" s="59"/>
      <c r="G1135" s="62"/>
    </row>
    <row r="1136" spans="1:7" ht="14.25">
      <c r="A1136" s="74" t="s">
        <v>42</v>
      </c>
      <c r="B1136" s="74" t="s">
        <v>2429</v>
      </c>
      <c r="C1136" s="89" t="s">
        <v>2466</v>
      </c>
      <c r="D1136" s="74" t="s">
        <v>2467</v>
      </c>
      <c r="E1136" s="97"/>
      <c r="F1136" s="59"/>
      <c r="G1136" s="62"/>
    </row>
    <row r="1137" spans="1:7" ht="14.25">
      <c r="A1137" s="74" t="s">
        <v>42</v>
      </c>
      <c r="B1137" s="74" t="s">
        <v>2429</v>
      </c>
      <c r="C1137" s="89" t="s">
        <v>2468</v>
      </c>
      <c r="D1137" s="74" t="s">
        <v>126</v>
      </c>
      <c r="E1137" s="97"/>
      <c r="F1137" s="59"/>
      <c r="G1137" s="62"/>
    </row>
    <row r="1138" spans="1:7" ht="14.25">
      <c r="A1138" s="74" t="s">
        <v>42</v>
      </c>
      <c r="B1138" s="74" t="s">
        <v>2429</v>
      </c>
      <c r="C1138" s="89" t="s">
        <v>2469</v>
      </c>
      <c r="D1138" s="74" t="s">
        <v>2470</v>
      </c>
      <c r="E1138" s="97"/>
      <c r="F1138" s="59"/>
      <c r="G1138" s="62"/>
    </row>
    <row r="1139" spans="1:7" ht="14.25">
      <c r="A1139" s="74" t="s">
        <v>42</v>
      </c>
      <c r="B1139" s="74" t="s">
        <v>2429</v>
      </c>
      <c r="C1139" s="89" t="s">
        <v>2471</v>
      </c>
      <c r="D1139" s="74" t="s">
        <v>2472</v>
      </c>
      <c r="E1139" s="97"/>
      <c r="F1139" s="59"/>
      <c r="G1139" s="62"/>
    </row>
    <row r="1140" spans="1:7" ht="14.25">
      <c r="A1140" s="74" t="s">
        <v>42</v>
      </c>
      <c r="B1140" s="74" t="s">
        <v>2429</v>
      </c>
      <c r="C1140" s="89" t="s">
        <v>2473</v>
      </c>
      <c r="D1140" s="74" t="s">
        <v>2474</v>
      </c>
      <c r="E1140" s="97"/>
      <c r="F1140" s="59"/>
      <c r="G1140" s="62"/>
    </row>
    <row r="1141" spans="1:7" ht="14.25">
      <c r="A1141" s="74" t="s">
        <v>42</v>
      </c>
      <c r="B1141" s="74" t="s">
        <v>2429</v>
      </c>
      <c r="C1141" s="89" t="s">
        <v>2475</v>
      </c>
      <c r="D1141" s="74" t="s">
        <v>2476</v>
      </c>
      <c r="E1141" s="97"/>
      <c r="F1141" s="59"/>
      <c r="G1141" s="62"/>
    </row>
    <row r="1142" spans="1:7" ht="14.25">
      <c r="A1142" s="74" t="s">
        <v>42</v>
      </c>
      <c r="B1142" s="74" t="s">
        <v>2429</v>
      </c>
      <c r="C1142" s="89" t="s">
        <v>2477</v>
      </c>
      <c r="D1142" s="74" t="s">
        <v>2478</v>
      </c>
      <c r="E1142" s="97"/>
      <c r="F1142" s="59"/>
      <c r="G1142" s="62"/>
    </row>
    <row r="1143" spans="1:7" ht="14.25">
      <c r="A1143" s="74" t="s">
        <v>42</v>
      </c>
      <c r="B1143" s="74" t="s">
        <v>2429</v>
      </c>
      <c r="C1143" s="89" t="s">
        <v>2479</v>
      </c>
      <c r="D1143" s="74" t="s">
        <v>2480</v>
      </c>
      <c r="E1143" s="97"/>
      <c r="F1143" s="59"/>
      <c r="G1143" s="62"/>
    </row>
    <row r="1144" spans="1:7" ht="14.25">
      <c r="A1144" s="74" t="s">
        <v>42</v>
      </c>
      <c r="B1144" s="74" t="s">
        <v>2429</v>
      </c>
      <c r="C1144" s="89" t="s">
        <v>2481</v>
      </c>
      <c r="D1144" s="74" t="s">
        <v>2482</v>
      </c>
      <c r="E1144" s="97"/>
      <c r="F1144" s="59"/>
      <c r="G1144" s="62"/>
    </row>
    <row r="1145" spans="1:7" ht="14.25">
      <c r="A1145" s="74" t="s">
        <v>42</v>
      </c>
      <c r="B1145" s="74" t="s">
        <v>2429</v>
      </c>
      <c r="C1145" s="89" t="s">
        <v>2483</v>
      </c>
      <c r="D1145" s="74" t="s">
        <v>2484</v>
      </c>
      <c r="E1145" s="97"/>
      <c r="F1145" s="59"/>
      <c r="G1145" s="62"/>
    </row>
    <row r="1146" spans="1:7" ht="14.25">
      <c r="A1146" s="74" t="s">
        <v>42</v>
      </c>
      <c r="B1146" s="74" t="s">
        <v>2429</v>
      </c>
      <c r="C1146" s="89" t="s">
        <v>2485</v>
      </c>
      <c r="D1146" s="74" t="s">
        <v>2486</v>
      </c>
      <c r="E1146" s="97"/>
      <c r="F1146" s="59"/>
      <c r="G1146" s="62"/>
    </row>
    <row r="1147" spans="1:7" ht="14.25">
      <c r="A1147" s="74" t="s">
        <v>42</v>
      </c>
      <c r="B1147" s="74" t="s">
        <v>2429</v>
      </c>
      <c r="C1147" s="89" t="s">
        <v>2487</v>
      </c>
      <c r="D1147" s="74" t="s">
        <v>2488</v>
      </c>
      <c r="E1147" s="97"/>
      <c r="F1147" s="59"/>
      <c r="G1147" s="62"/>
    </row>
    <row r="1148" spans="1:7" ht="14.25">
      <c r="A1148" s="74" t="s">
        <v>42</v>
      </c>
      <c r="B1148" s="74" t="s">
        <v>2429</v>
      </c>
      <c r="C1148" s="89" t="s">
        <v>2489</v>
      </c>
      <c r="D1148" s="74" t="s">
        <v>2490</v>
      </c>
      <c r="E1148" s="97"/>
      <c r="F1148" s="59"/>
      <c r="G1148" s="62"/>
    </row>
    <row r="1149" spans="1:7" ht="14.25">
      <c r="A1149" s="74" t="s">
        <v>42</v>
      </c>
      <c r="B1149" s="74" t="s">
        <v>2429</v>
      </c>
      <c r="C1149" s="89" t="s">
        <v>2491</v>
      </c>
      <c r="D1149" s="74" t="s">
        <v>2492</v>
      </c>
      <c r="E1149" s="97"/>
      <c r="F1149" s="59"/>
      <c r="G1149" s="62"/>
    </row>
    <row r="1150" spans="1:7" ht="14.25">
      <c r="A1150" s="74" t="s">
        <v>42</v>
      </c>
      <c r="B1150" s="74" t="s">
        <v>2429</v>
      </c>
      <c r="C1150" s="89" t="s">
        <v>2493</v>
      </c>
      <c r="D1150" s="74" t="s">
        <v>2494</v>
      </c>
      <c r="E1150" s="97"/>
      <c r="F1150" s="59"/>
      <c r="G1150" s="62"/>
    </row>
    <row r="1151" spans="1:7" ht="14.25">
      <c r="A1151" s="74" t="s">
        <v>42</v>
      </c>
      <c r="B1151" s="74" t="s">
        <v>2429</v>
      </c>
      <c r="C1151" s="89" t="s">
        <v>2495</v>
      </c>
      <c r="D1151" s="74" t="s">
        <v>2496</v>
      </c>
      <c r="E1151" s="97"/>
      <c r="F1151" s="59"/>
      <c r="G1151" s="62"/>
    </row>
    <row r="1152" spans="1:7" ht="14.25">
      <c r="A1152" s="74" t="s">
        <v>42</v>
      </c>
      <c r="B1152" s="74" t="s">
        <v>2429</v>
      </c>
      <c r="C1152" s="89" t="s">
        <v>2497</v>
      </c>
      <c r="D1152" s="74" t="s">
        <v>58</v>
      </c>
      <c r="E1152" s="97"/>
      <c r="F1152" s="59"/>
      <c r="G1152" s="62"/>
    </row>
    <row r="1153" spans="1:7" ht="14.25">
      <c r="A1153" s="74" t="s">
        <v>42</v>
      </c>
      <c r="B1153" s="74" t="s">
        <v>2498</v>
      </c>
      <c r="C1153" s="89" t="s">
        <v>159</v>
      </c>
      <c r="D1153" s="74" t="s">
        <v>160</v>
      </c>
      <c r="E1153" s="97"/>
      <c r="F1153" s="59"/>
      <c r="G1153" s="62"/>
    </row>
    <row r="1154" spans="1:7" ht="14.25">
      <c r="A1154" s="74" t="s">
        <v>42</v>
      </c>
      <c r="B1154" s="74" t="s">
        <v>2498</v>
      </c>
      <c r="C1154" s="89" t="s">
        <v>2499</v>
      </c>
      <c r="D1154" s="74" t="s">
        <v>2500</v>
      </c>
      <c r="E1154" s="97"/>
      <c r="F1154" s="59"/>
      <c r="G1154" s="62"/>
    </row>
    <row r="1155" spans="1:7" ht="14.25">
      <c r="A1155" s="74" t="s">
        <v>42</v>
      </c>
      <c r="B1155" s="74" t="s">
        <v>2498</v>
      </c>
      <c r="C1155" s="89" t="s">
        <v>2501</v>
      </c>
      <c r="D1155" s="74" t="s">
        <v>2502</v>
      </c>
      <c r="E1155" s="97"/>
      <c r="F1155" s="59"/>
      <c r="G1155" s="62"/>
    </row>
    <row r="1156" spans="1:7" ht="14.25">
      <c r="A1156" s="74" t="s">
        <v>42</v>
      </c>
      <c r="B1156" s="74" t="s">
        <v>2498</v>
      </c>
      <c r="C1156" s="89" t="s">
        <v>2503</v>
      </c>
      <c r="D1156" s="74" t="s">
        <v>2504</v>
      </c>
      <c r="E1156" s="97"/>
      <c r="F1156" s="59"/>
      <c r="G1156" s="62"/>
    </row>
    <row r="1157" spans="1:7" ht="14.25">
      <c r="A1157" s="74" t="s">
        <v>42</v>
      </c>
      <c r="B1157" s="74" t="s">
        <v>2498</v>
      </c>
      <c r="C1157" s="89" t="s">
        <v>2505</v>
      </c>
      <c r="D1157" s="74" t="s">
        <v>2506</v>
      </c>
      <c r="E1157" s="97"/>
      <c r="F1157" s="59"/>
      <c r="G1157" s="62"/>
    </row>
    <row r="1158" spans="1:7" ht="14.25">
      <c r="A1158" s="74" t="s">
        <v>42</v>
      </c>
      <c r="B1158" s="74" t="s">
        <v>2498</v>
      </c>
      <c r="C1158" s="89" t="s">
        <v>2507</v>
      </c>
      <c r="D1158" s="74" t="s">
        <v>2508</v>
      </c>
      <c r="E1158" s="97"/>
      <c r="F1158" s="59"/>
      <c r="G1158" s="62"/>
    </row>
    <row r="1159" spans="1:7" ht="14.25">
      <c r="A1159" s="74" t="s">
        <v>42</v>
      </c>
      <c r="B1159" s="74" t="s">
        <v>2498</v>
      </c>
      <c r="C1159" s="89" t="s">
        <v>2509</v>
      </c>
      <c r="D1159" s="74" t="s">
        <v>2510</v>
      </c>
      <c r="E1159" s="97"/>
      <c r="F1159" s="59"/>
      <c r="G1159" s="62"/>
    </row>
    <row r="1160" spans="1:7" ht="14.25">
      <c r="A1160" s="74" t="s">
        <v>42</v>
      </c>
      <c r="B1160" s="74" t="s">
        <v>2498</v>
      </c>
      <c r="C1160" s="89" t="s">
        <v>2511</v>
      </c>
      <c r="D1160" s="74" t="s">
        <v>2512</v>
      </c>
      <c r="E1160" s="97"/>
      <c r="F1160" s="59"/>
      <c r="G1160" s="62"/>
    </row>
    <row r="1161" spans="1:7" ht="14.25">
      <c r="A1161" s="74" t="s">
        <v>42</v>
      </c>
      <c r="B1161" s="74" t="s">
        <v>2498</v>
      </c>
      <c r="C1161" s="89" t="s">
        <v>2513</v>
      </c>
      <c r="D1161" s="74" t="s">
        <v>2514</v>
      </c>
      <c r="E1161" s="97"/>
      <c r="F1161" s="59"/>
      <c r="G1161" s="62"/>
    </row>
    <row r="1162" spans="1:7" ht="14.25">
      <c r="A1162" s="74" t="s">
        <v>42</v>
      </c>
      <c r="B1162" s="74" t="s">
        <v>2498</v>
      </c>
      <c r="C1162" s="89" t="s">
        <v>2515</v>
      </c>
      <c r="D1162" s="74" t="s">
        <v>2516</v>
      </c>
      <c r="E1162" s="97"/>
      <c r="F1162" s="59"/>
      <c r="G1162" s="62"/>
    </row>
    <row r="1163" spans="1:7" ht="14.25">
      <c r="A1163" s="74" t="s">
        <v>42</v>
      </c>
      <c r="B1163" s="74" t="s">
        <v>2498</v>
      </c>
      <c r="C1163" s="89" t="s">
        <v>2517</v>
      </c>
      <c r="D1163" s="74" t="s">
        <v>2518</v>
      </c>
      <c r="E1163" s="97"/>
      <c r="F1163" s="59"/>
      <c r="G1163" s="62"/>
    </row>
    <row r="1164" spans="1:7" ht="14.25">
      <c r="A1164" s="74" t="s">
        <v>42</v>
      </c>
      <c r="B1164" s="74" t="s">
        <v>2498</v>
      </c>
      <c r="C1164" s="89" t="s">
        <v>2519</v>
      </c>
      <c r="D1164" s="74" t="s">
        <v>2520</v>
      </c>
      <c r="E1164" s="97"/>
      <c r="F1164" s="59"/>
      <c r="G1164" s="62"/>
    </row>
    <row r="1165" spans="1:7" ht="14.25">
      <c r="A1165" s="74" t="s">
        <v>42</v>
      </c>
      <c r="B1165" s="74" t="s">
        <v>2498</v>
      </c>
      <c r="C1165" s="89" t="s">
        <v>2521</v>
      </c>
      <c r="D1165" s="74" t="s">
        <v>2522</v>
      </c>
      <c r="E1165" s="97"/>
      <c r="F1165" s="59"/>
      <c r="G1165" s="62"/>
    </row>
    <row r="1166" spans="1:7" ht="14.25">
      <c r="A1166" s="74" t="s">
        <v>42</v>
      </c>
      <c r="B1166" s="74" t="s">
        <v>2498</v>
      </c>
      <c r="C1166" s="89" t="s">
        <v>2523</v>
      </c>
      <c r="D1166" s="74" t="s">
        <v>2524</v>
      </c>
      <c r="E1166" s="97"/>
      <c r="F1166" s="59"/>
      <c r="G1166" s="62"/>
    </row>
    <row r="1167" spans="1:7" ht="14.25">
      <c r="A1167" s="74" t="s">
        <v>42</v>
      </c>
      <c r="B1167" s="74" t="s">
        <v>2498</v>
      </c>
      <c r="C1167" s="89" t="s">
        <v>2525</v>
      </c>
      <c r="D1167" s="74" t="s">
        <v>2526</v>
      </c>
      <c r="E1167" s="97"/>
      <c r="F1167" s="59"/>
      <c r="G1167" s="62"/>
    </row>
    <row r="1168" spans="1:7" ht="14.25">
      <c r="A1168" s="74" t="s">
        <v>42</v>
      </c>
      <c r="B1168" s="74" t="s">
        <v>2498</v>
      </c>
      <c r="C1168" s="89" t="s">
        <v>2527</v>
      </c>
      <c r="D1168" s="74" t="s">
        <v>2528</v>
      </c>
      <c r="E1168" s="97"/>
      <c r="F1168" s="59"/>
      <c r="G1168" s="62"/>
    </row>
    <row r="1169" spans="1:7" ht="14.25">
      <c r="A1169" s="74" t="s">
        <v>42</v>
      </c>
      <c r="B1169" s="74" t="s">
        <v>2498</v>
      </c>
      <c r="C1169" s="89" t="s">
        <v>2529</v>
      </c>
      <c r="D1169" s="74" t="s">
        <v>2530</v>
      </c>
      <c r="E1169" s="97"/>
      <c r="F1169" s="59"/>
      <c r="G1169" s="62"/>
    </row>
    <row r="1170" spans="1:7" ht="14.25">
      <c r="A1170" s="74" t="s">
        <v>42</v>
      </c>
      <c r="B1170" s="74" t="s">
        <v>2498</v>
      </c>
      <c r="C1170" s="89" t="s">
        <v>2531</v>
      </c>
      <c r="D1170" s="74" t="s">
        <v>2532</v>
      </c>
      <c r="E1170" s="97"/>
      <c r="F1170" s="59"/>
      <c r="G1170" s="62"/>
    </row>
    <row r="1171" spans="1:7" ht="14.25">
      <c r="A1171" s="74" t="s">
        <v>42</v>
      </c>
      <c r="B1171" s="74" t="s">
        <v>2498</v>
      </c>
      <c r="C1171" s="89" t="s">
        <v>2533</v>
      </c>
      <c r="D1171" s="74" t="s">
        <v>2534</v>
      </c>
      <c r="E1171" s="97"/>
      <c r="F1171" s="59"/>
      <c r="G1171" s="62"/>
    </row>
    <row r="1172" spans="1:7" ht="14.25">
      <c r="A1172" s="74" t="s">
        <v>42</v>
      </c>
      <c r="B1172" s="74" t="s">
        <v>2498</v>
      </c>
      <c r="C1172" s="89" t="s">
        <v>2535</v>
      </c>
      <c r="D1172" s="74" t="s">
        <v>2536</v>
      </c>
      <c r="E1172" s="97"/>
      <c r="F1172" s="59"/>
      <c r="G1172" s="62"/>
    </row>
    <row r="1173" spans="1:7" ht="14.25">
      <c r="A1173" s="74" t="s">
        <v>42</v>
      </c>
      <c r="B1173" s="74" t="s">
        <v>2498</v>
      </c>
      <c r="C1173" s="89" t="s">
        <v>2537</v>
      </c>
      <c r="D1173" s="74" t="s">
        <v>2538</v>
      </c>
      <c r="E1173" s="97"/>
      <c r="F1173" s="59"/>
      <c r="G1173" s="62"/>
    </row>
    <row r="1174" spans="1:7" ht="14.25">
      <c r="A1174" s="74" t="s">
        <v>42</v>
      </c>
      <c r="B1174" s="74" t="s">
        <v>2498</v>
      </c>
      <c r="C1174" s="89" t="s">
        <v>2539</v>
      </c>
      <c r="D1174" s="74" t="s">
        <v>2540</v>
      </c>
      <c r="E1174" s="97"/>
      <c r="F1174" s="59"/>
      <c r="G1174" s="62"/>
    </row>
    <row r="1175" spans="1:7" ht="14.25">
      <c r="A1175" s="74" t="s">
        <v>42</v>
      </c>
      <c r="B1175" s="74" t="s">
        <v>2498</v>
      </c>
      <c r="C1175" s="89" t="s">
        <v>2541</v>
      </c>
      <c r="D1175" s="74" t="s">
        <v>2542</v>
      </c>
      <c r="E1175" s="97"/>
      <c r="F1175" s="59"/>
      <c r="G1175" s="62"/>
    </row>
    <row r="1176" spans="1:7" ht="14.25">
      <c r="A1176" s="74" t="s">
        <v>42</v>
      </c>
      <c r="B1176" s="74" t="s">
        <v>2498</v>
      </c>
      <c r="C1176" s="89" t="s">
        <v>2543</v>
      </c>
      <c r="D1176" s="74" t="s">
        <v>2544</v>
      </c>
      <c r="E1176" s="97"/>
      <c r="F1176" s="59"/>
      <c r="G1176" s="62"/>
    </row>
    <row r="1177" spans="1:7" ht="14.25">
      <c r="A1177" s="74" t="s">
        <v>42</v>
      </c>
      <c r="B1177" s="74" t="s">
        <v>2498</v>
      </c>
      <c r="C1177" s="89" t="s">
        <v>2545</v>
      </c>
      <c r="D1177" s="74" t="s">
        <v>2546</v>
      </c>
      <c r="E1177" s="97"/>
      <c r="F1177" s="59"/>
      <c r="G1177" s="62"/>
    </row>
    <row r="1178" spans="1:7" ht="14.25">
      <c r="A1178" s="74" t="s">
        <v>42</v>
      </c>
      <c r="B1178" s="74" t="s">
        <v>2498</v>
      </c>
      <c r="C1178" s="89" t="s">
        <v>2547</v>
      </c>
      <c r="D1178" s="74" t="s">
        <v>2548</v>
      </c>
      <c r="E1178" s="97"/>
      <c r="F1178" s="59"/>
      <c r="G1178" s="62"/>
    </row>
    <row r="1179" spans="1:7" ht="14.25">
      <c r="A1179" s="74" t="s">
        <v>42</v>
      </c>
      <c r="B1179" s="74" t="s">
        <v>2498</v>
      </c>
      <c r="C1179" s="89" t="s">
        <v>2549</v>
      </c>
      <c r="D1179" s="74" t="s">
        <v>2550</v>
      </c>
      <c r="E1179" s="97"/>
      <c r="F1179" s="59"/>
      <c r="G1179" s="62"/>
    </row>
    <row r="1180" spans="1:7" ht="14.25">
      <c r="A1180" s="74" t="s">
        <v>42</v>
      </c>
      <c r="B1180" s="74" t="s">
        <v>2498</v>
      </c>
      <c r="C1180" s="89" t="s">
        <v>2551</v>
      </c>
      <c r="D1180" s="74" t="s">
        <v>2552</v>
      </c>
      <c r="E1180" s="97"/>
      <c r="F1180" s="59"/>
      <c r="G1180" s="62"/>
    </row>
    <row r="1181" spans="1:7" ht="14.25">
      <c r="A1181" s="74" t="s">
        <v>42</v>
      </c>
      <c r="B1181" s="74" t="s">
        <v>2498</v>
      </c>
      <c r="C1181" s="89" t="s">
        <v>2553</v>
      </c>
      <c r="D1181" s="74" t="s">
        <v>2554</v>
      </c>
      <c r="E1181" s="97"/>
      <c r="F1181" s="59"/>
      <c r="G1181" s="62"/>
    </row>
    <row r="1182" spans="1:7" ht="14.25">
      <c r="A1182" s="74" t="s">
        <v>42</v>
      </c>
      <c r="B1182" s="74" t="s">
        <v>2498</v>
      </c>
      <c r="C1182" s="89" t="s">
        <v>2555</v>
      </c>
      <c r="D1182" s="74" t="s">
        <v>2556</v>
      </c>
      <c r="E1182" s="97"/>
      <c r="F1182" s="59"/>
      <c r="G1182" s="62"/>
    </row>
    <row r="1183" spans="1:7" ht="14.25">
      <c r="A1183" s="74" t="s">
        <v>42</v>
      </c>
      <c r="B1183" s="74" t="s">
        <v>2498</v>
      </c>
      <c r="C1183" s="89" t="s">
        <v>2557</v>
      </c>
      <c r="D1183" s="74" t="s">
        <v>2558</v>
      </c>
      <c r="E1183" s="97"/>
      <c r="F1183" s="59"/>
      <c r="G1183" s="62"/>
    </row>
    <row r="1184" spans="1:7" ht="14.25">
      <c r="A1184" s="74" t="s">
        <v>42</v>
      </c>
      <c r="B1184" s="74" t="s">
        <v>2498</v>
      </c>
      <c r="C1184" s="89" t="s">
        <v>2559</v>
      </c>
      <c r="D1184" s="74" t="s">
        <v>2560</v>
      </c>
      <c r="E1184" s="97"/>
      <c r="F1184" s="59"/>
      <c r="G1184" s="62"/>
    </row>
    <row r="1185" spans="1:7" ht="14.25">
      <c r="A1185" s="74" t="s">
        <v>42</v>
      </c>
      <c r="B1185" s="74" t="s">
        <v>2498</v>
      </c>
      <c r="C1185" s="89" t="s">
        <v>2561</v>
      </c>
      <c r="D1185" s="74" t="s">
        <v>2562</v>
      </c>
      <c r="E1185" s="97"/>
      <c r="F1185" s="59"/>
      <c r="G1185" s="62"/>
    </row>
    <row r="1186" spans="1:7" ht="14.25">
      <c r="A1186" s="74" t="s">
        <v>42</v>
      </c>
      <c r="B1186" s="74" t="s">
        <v>2498</v>
      </c>
      <c r="C1186" s="89" t="s">
        <v>2563</v>
      </c>
      <c r="D1186" s="74" t="s">
        <v>2564</v>
      </c>
      <c r="E1186" s="97"/>
      <c r="F1186" s="59"/>
      <c r="G1186" s="62"/>
    </row>
    <row r="1187" spans="1:7" ht="14.25">
      <c r="A1187" s="74" t="s">
        <v>42</v>
      </c>
      <c r="B1187" s="74" t="s">
        <v>2498</v>
      </c>
      <c r="C1187" s="89" t="s">
        <v>2565</v>
      </c>
      <c r="D1187" s="74" t="s">
        <v>632</v>
      </c>
      <c r="E1187" s="97"/>
      <c r="F1187" s="59"/>
      <c r="G1187" s="62"/>
    </row>
    <row r="1188" spans="1:7" ht="14.25">
      <c r="A1188" s="74" t="s">
        <v>42</v>
      </c>
      <c r="B1188" s="74" t="s">
        <v>2498</v>
      </c>
      <c r="C1188" s="89" t="s">
        <v>2566</v>
      </c>
      <c r="D1188" s="74" t="s">
        <v>2567</v>
      </c>
      <c r="E1188" s="97"/>
      <c r="F1188" s="59"/>
      <c r="G1188" s="62"/>
    </row>
    <row r="1189" spans="1:7" ht="14.25">
      <c r="A1189" s="74" t="s">
        <v>42</v>
      </c>
      <c r="B1189" s="74" t="s">
        <v>2568</v>
      </c>
      <c r="C1189" s="89" t="s">
        <v>2569</v>
      </c>
      <c r="D1189" s="74" t="s">
        <v>2570</v>
      </c>
      <c r="E1189" s="97"/>
      <c r="F1189" s="59"/>
      <c r="G1189" s="62"/>
    </row>
    <row r="1190" spans="1:7" ht="14.25">
      <c r="A1190" s="74" t="s">
        <v>42</v>
      </c>
      <c r="B1190" s="74" t="s">
        <v>2568</v>
      </c>
      <c r="C1190" s="89" t="s">
        <v>2571</v>
      </c>
      <c r="D1190" s="74" t="s">
        <v>2572</v>
      </c>
      <c r="E1190" s="97"/>
      <c r="F1190" s="59"/>
      <c r="G1190" s="62"/>
    </row>
    <row r="1191" spans="1:7" ht="14.25">
      <c r="A1191" s="74" t="s">
        <v>42</v>
      </c>
      <c r="B1191" s="74" t="s">
        <v>2568</v>
      </c>
      <c r="C1191" s="89" t="s">
        <v>2573</v>
      </c>
      <c r="D1191" s="74" t="s">
        <v>2574</v>
      </c>
      <c r="E1191" s="97"/>
      <c r="F1191" s="59"/>
      <c r="G1191" s="62"/>
    </row>
    <row r="1192" spans="1:7" ht="14.25">
      <c r="A1192" s="74" t="s">
        <v>42</v>
      </c>
      <c r="B1192" s="74" t="s">
        <v>2568</v>
      </c>
      <c r="C1192" s="89" t="s">
        <v>2575</v>
      </c>
      <c r="D1192" s="74" t="s">
        <v>2576</v>
      </c>
      <c r="E1192" s="97"/>
      <c r="F1192" s="59"/>
      <c r="G1192" s="62"/>
    </row>
    <row r="1193" spans="1:7" ht="14.25">
      <c r="A1193" s="74" t="s">
        <v>42</v>
      </c>
      <c r="B1193" s="74" t="s">
        <v>2568</v>
      </c>
      <c r="C1193" s="89" t="s">
        <v>2577</v>
      </c>
      <c r="D1193" s="74" t="s">
        <v>2578</v>
      </c>
      <c r="E1193" s="97"/>
      <c r="F1193" s="59"/>
      <c r="G1193" s="62"/>
    </row>
    <row r="1194" spans="1:7" ht="14.25">
      <c r="A1194" s="74" t="s">
        <v>42</v>
      </c>
      <c r="B1194" s="74" t="s">
        <v>2568</v>
      </c>
      <c r="C1194" s="89" t="s">
        <v>2579</v>
      </c>
      <c r="D1194" s="74" t="s">
        <v>2580</v>
      </c>
      <c r="E1194" s="97"/>
      <c r="F1194" s="59"/>
      <c r="G1194" s="62"/>
    </row>
    <row r="1195" spans="1:7" ht="14.25">
      <c r="A1195" s="74" t="s">
        <v>42</v>
      </c>
      <c r="B1195" s="74" t="s">
        <v>2568</v>
      </c>
      <c r="C1195" s="89" t="s">
        <v>2581</v>
      </c>
      <c r="D1195" s="74" t="s">
        <v>1405</v>
      </c>
      <c r="E1195" s="97"/>
      <c r="F1195" s="59"/>
      <c r="G1195" s="62"/>
    </row>
    <row r="1196" spans="1:7" ht="14.25">
      <c r="A1196" s="74" t="s">
        <v>42</v>
      </c>
      <c r="B1196" s="74" t="s">
        <v>2568</v>
      </c>
      <c r="C1196" s="89" t="s">
        <v>2582</v>
      </c>
      <c r="D1196" s="74" t="s">
        <v>2583</v>
      </c>
      <c r="E1196" s="97"/>
      <c r="F1196" s="59"/>
      <c r="G1196" s="62"/>
    </row>
    <row r="1197" spans="1:7" ht="14.25">
      <c r="A1197" s="74" t="s">
        <v>42</v>
      </c>
      <c r="B1197" s="74" t="s">
        <v>2568</v>
      </c>
      <c r="C1197" s="89" t="s">
        <v>2584</v>
      </c>
      <c r="D1197" s="74" t="s">
        <v>2585</v>
      </c>
      <c r="E1197" s="97"/>
      <c r="F1197" s="59"/>
      <c r="G1197" s="62"/>
    </row>
    <row r="1198" spans="1:7" ht="14.25">
      <c r="A1198" s="74" t="s">
        <v>42</v>
      </c>
      <c r="B1198" s="74" t="s">
        <v>2568</v>
      </c>
      <c r="C1198" s="89" t="s">
        <v>2586</v>
      </c>
      <c r="D1198" s="74" t="s">
        <v>2587</v>
      </c>
      <c r="E1198" s="97"/>
      <c r="F1198" s="59"/>
      <c r="G1198" s="62"/>
    </row>
    <row r="1199" spans="1:7" ht="14.25">
      <c r="A1199" s="74" t="s">
        <v>42</v>
      </c>
      <c r="B1199" s="74" t="s">
        <v>2568</v>
      </c>
      <c r="C1199" s="89" t="s">
        <v>2588</v>
      </c>
      <c r="D1199" s="74" t="s">
        <v>2589</v>
      </c>
      <c r="E1199" s="97"/>
      <c r="F1199" s="59"/>
      <c r="G1199" s="62"/>
    </row>
    <row r="1200" spans="1:7" ht="14.25">
      <c r="A1200" s="74" t="s">
        <v>42</v>
      </c>
      <c r="B1200" s="74" t="s">
        <v>2568</v>
      </c>
      <c r="C1200" s="89" t="s">
        <v>2590</v>
      </c>
      <c r="D1200" s="74" t="s">
        <v>2591</v>
      </c>
      <c r="E1200" s="97"/>
      <c r="F1200" s="59"/>
      <c r="G1200" s="62"/>
    </row>
    <row r="1201" spans="1:7" ht="14.25">
      <c r="A1201" s="74" t="s">
        <v>42</v>
      </c>
      <c r="B1201" s="74" t="s">
        <v>2568</v>
      </c>
      <c r="C1201" s="89" t="s">
        <v>2592</v>
      </c>
      <c r="D1201" s="74" t="s">
        <v>2593</v>
      </c>
      <c r="E1201" s="97"/>
      <c r="F1201" s="59"/>
      <c r="G1201" s="62"/>
    </row>
    <row r="1202" spans="1:7" ht="14.25">
      <c r="A1202" s="74" t="s">
        <v>42</v>
      </c>
      <c r="B1202" s="74" t="s">
        <v>2568</v>
      </c>
      <c r="C1202" s="89" t="s">
        <v>2594</v>
      </c>
      <c r="D1202" s="74" t="s">
        <v>2595</v>
      </c>
      <c r="E1202" s="97"/>
      <c r="F1202" s="59"/>
      <c r="G1202" s="62"/>
    </row>
    <row r="1203" spans="1:7" ht="14.25">
      <c r="A1203" s="74" t="s">
        <v>42</v>
      </c>
      <c r="B1203" s="74" t="s">
        <v>2568</v>
      </c>
      <c r="C1203" s="89" t="s">
        <v>2596</v>
      </c>
      <c r="D1203" s="74" t="s">
        <v>2597</v>
      </c>
      <c r="E1203" s="97"/>
      <c r="F1203" s="59"/>
      <c r="G1203" s="62"/>
    </row>
    <row r="1204" spans="1:7" ht="14.25">
      <c r="A1204" s="74" t="s">
        <v>42</v>
      </c>
      <c r="B1204" s="74" t="s">
        <v>2568</v>
      </c>
      <c r="C1204" s="89" t="s">
        <v>2598</v>
      </c>
      <c r="D1204" s="74" t="s">
        <v>2599</v>
      </c>
      <c r="E1204" s="97"/>
      <c r="F1204" s="59"/>
      <c r="G1204" s="62"/>
    </row>
    <row r="1205" spans="1:7" ht="14.25">
      <c r="A1205" s="74" t="s">
        <v>42</v>
      </c>
      <c r="B1205" s="74" t="s">
        <v>2568</v>
      </c>
      <c r="C1205" s="89" t="s">
        <v>2600</v>
      </c>
      <c r="D1205" s="74" t="s">
        <v>2601</v>
      </c>
      <c r="E1205" s="97"/>
      <c r="F1205" s="59"/>
      <c r="G1205" s="62"/>
    </row>
    <row r="1206" spans="1:7" ht="14.25">
      <c r="A1206" s="74" t="s">
        <v>42</v>
      </c>
      <c r="B1206" s="74" t="s">
        <v>2568</v>
      </c>
      <c r="C1206" s="89" t="s">
        <v>2602</v>
      </c>
      <c r="D1206" s="74" t="s">
        <v>2603</v>
      </c>
      <c r="E1206" s="97"/>
      <c r="F1206" s="59"/>
      <c r="G1206" s="62"/>
    </row>
    <row r="1207" spans="1:7" ht="14.25">
      <c r="A1207" s="74" t="s">
        <v>42</v>
      </c>
      <c r="B1207" s="74" t="s">
        <v>2568</v>
      </c>
      <c r="C1207" s="89" t="s">
        <v>2604</v>
      </c>
      <c r="D1207" s="74" t="s">
        <v>2605</v>
      </c>
      <c r="E1207" s="97"/>
      <c r="F1207" s="59"/>
      <c r="G1207" s="62"/>
    </row>
    <row r="1208" spans="1:7" ht="14.25">
      <c r="A1208" s="74" t="s">
        <v>42</v>
      </c>
      <c r="B1208" s="74" t="s">
        <v>2568</v>
      </c>
      <c r="C1208" s="89" t="s">
        <v>2606</v>
      </c>
      <c r="D1208" s="74" t="s">
        <v>2607</v>
      </c>
      <c r="E1208" s="97"/>
      <c r="F1208" s="59"/>
      <c r="G1208" s="62"/>
    </row>
    <row r="1209" spans="1:7" ht="14.25">
      <c r="A1209" s="74" t="s">
        <v>42</v>
      </c>
      <c r="B1209" s="74" t="s">
        <v>2568</v>
      </c>
      <c r="C1209" s="89" t="s">
        <v>2608</v>
      </c>
      <c r="D1209" s="74" t="s">
        <v>2609</v>
      </c>
      <c r="E1209" s="97"/>
      <c r="F1209" s="59"/>
      <c r="G1209" s="62"/>
    </row>
    <row r="1210" spans="1:7" ht="14.25">
      <c r="A1210" s="74" t="s">
        <v>42</v>
      </c>
      <c r="B1210" s="74" t="s">
        <v>2568</v>
      </c>
      <c r="C1210" s="89" t="s">
        <v>2610</v>
      </c>
      <c r="D1210" s="74" t="s">
        <v>125</v>
      </c>
      <c r="E1210" s="97"/>
      <c r="F1210" s="59"/>
      <c r="G1210" s="62"/>
    </row>
    <row r="1211" spans="1:7" ht="14.25">
      <c r="A1211" s="74" t="s">
        <v>42</v>
      </c>
      <c r="B1211" s="74" t="s">
        <v>2568</v>
      </c>
      <c r="C1211" s="89" t="s">
        <v>2611</v>
      </c>
      <c r="D1211" s="74" t="s">
        <v>1426</v>
      </c>
      <c r="E1211" s="97"/>
      <c r="F1211" s="59"/>
      <c r="G1211" s="62"/>
    </row>
    <row r="1212" spans="1:7" ht="14.25">
      <c r="A1212" s="74" t="s">
        <v>42</v>
      </c>
      <c r="B1212" s="74" t="s">
        <v>2568</v>
      </c>
      <c r="C1212" s="89" t="s">
        <v>2612</v>
      </c>
      <c r="D1212" s="74" t="s">
        <v>2613</v>
      </c>
      <c r="E1212" s="97"/>
      <c r="F1212" s="59"/>
      <c r="G1212" s="62"/>
    </row>
    <row r="1213" spans="1:7" ht="14.25">
      <c r="A1213" s="74" t="s">
        <v>42</v>
      </c>
      <c r="B1213" s="74" t="s">
        <v>2568</v>
      </c>
      <c r="C1213" s="89" t="s">
        <v>2614</v>
      </c>
      <c r="D1213" s="74" t="s">
        <v>2615</v>
      </c>
      <c r="E1213" s="97"/>
      <c r="F1213" s="59"/>
      <c r="G1213" s="62"/>
    </row>
    <row r="1214" spans="1:7" ht="14.25">
      <c r="A1214" s="74" t="s">
        <v>42</v>
      </c>
      <c r="B1214" s="74" t="s">
        <v>2568</v>
      </c>
      <c r="C1214" s="89" t="s">
        <v>2616</v>
      </c>
      <c r="D1214" s="74" t="s">
        <v>2617</v>
      </c>
      <c r="E1214" s="97"/>
      <c r="F1214" s="59"/>
      <c r="G1214" s="62"/>
    </row>
    <row r="1215" spans="1:7" ht="14.25">
      <c r="A1215" s="74" t="s">
        <v>42</v>
      </c>
      <c r="B1215" s="74" t="s">
        <v>2568</v>
      </c>
      <c r="C1215" s="89" t="s">
        <v>2618</v>
      </c>
      <c r="D1215" s="74" t="s">
        <v>2619</v>
      </c>
      <c r="E1215" s="97"/>
      <c r="F1215" s="59"/>
      <c r="G1215" s="62"/>
    </row>
    <row r="1216" spans="1:7" ht="14.25">
      <c r="A1216" s="74" t="s">
        <v>42</v>
      </c>
      <c r="B1216" s="74" t="s">
        <v>2568</v>
      </c>
      <c r="C1216" s="89" t="s">
        <v>2620</v>
      </c>
      <c r="D1216" s="74" t="s">
        <v>2621</v>
      </c>
      <c r="E1216" s="97"/>
      <c r="F1216" s="59"/>
      <c r="G1216" s="62"/>
    </row>
    <row r="1217" spans="1:7" ht="14.25">
      <c r="A1217" s="74" t="s">
        <v>42</v>
      </c>
      <c r="B1217" s="74" t="s">
        <v>2568</v>
      </c>
      <c r="C1217" s="89" t="s">
        <v>2622</v>
      </c>
      <c r="D1217" s="74" t="s">
        <v>2623</v>
      </c>
      <c r="E1217" s="97"/>
      <c r="F1217" s="59"/>
      <c r="G1217" s="62"/>
    </row>
    <row r="1218" spans="1:7" ht="14.25">
      <c r="A1218" s="74" t="s">
        <v>42</v>
      </c>
      <c r="B1218" s="74" t="s">
        <v>2568</v>
      </c>
      <c r="C1218" s="89" t="s">
        <v>2624</v>
      </c>
      <c r="D1218" s="74" t="s">
        <v>2625</v>
      </c>
      <c r="E1218" s="97"/>
      <c r="F1218" s="59"/>
      <c r="G1218" s="62"/>
    </row>
    <row r="1219" spans="1:7" ht="14.25">
      <c r="A1219" s="74" t="s">
        <v>42</v>
      </c>
      <c r="B1219" s="74" t="s">
        <v>2568</v>
      </c>
      <c r="C1219" s="89" t="s">
        <v>2626</v>
      </c>
      <c r="D1219" s="74" t="s">
        <v>2627</v>
      </c>
      <c r="E1219" s="97"/>
      <c r="F1219" s="59"/>
      <c r="G1219" s="62"/>
    </row>
    <row r="1220" spans="1:7" ht="14.25">
      <c r="A1220" s="74" t="s">
        <v>42</v>
      </c>
      <c r="B1220" s="74" t="s">
        <v>2568</v>
      </c>
      <c r="C1220" s="89" t="s">
        <v>2628</v>
      </c>
      <c r="D1220" s="74" t="s">
        <v>2629</v>
      </c>
      <c r="E1220" s="97"/>
      <c r="F1220" s="59"/>
      <c r="G1220" s="62"/>
    </row>
    <row r="1221" spans="1:7" ht="14.25">
      <c r="A1221" s="74" t="s">
        <v>42</v>
      </c>
      <c r="B1221" s="74" t="s">
        <v>2568</v>
      </c>
      <c r="C1221" s="89" t="s">
        <v>2630</v>
      </c>
      <c r="D1221" s="74" t="s">
        <v>2631</v>
      </c>
      <c r="E1221" s="97"/>
      <c r="F1221" s="59"/>
      <c r="G1221" s="62"/>
    </row>
    <row r="1222" spans="1:7" ht="14.25">
      <c r="A1222" s="74" t="s">
        <v>42</v>
      </c>
      <c r="B1222" s="74" t="s">
        <v>2568</v>
      </c>
      <c r="C1222" s="89" t="s">
        <v>2632</v>
      </c>
      <c r="D1222" s="74" t="s">
        <v>2633</v>
      </c>
      <c r="E1222" s="97"/>
      <c r="F1222" s="59"/>
      <c r="G1222" s="62"/>
    </row>
    <row r="1223" spans="1:7" ht="14.25">
      <c r="A1223" s="74" t="s">
        <v>42</v>
      </c>
      <c r="B1223" s="74" t="s">
        <v>2634</v>
      </c>
      <c r="C1223" s="89" t="s">
        <v>2635</v>
      </c>
      <c r="D1223" s="74" t="s">
        <v>2636</v>
      </c>
      <c r="E1223" s="97"/>
      <c r="F1223" s="59"/>
      <c r="G1223" s="62"/>
    </row>
    <row r="1224" spans="1:7" ht="14.25">
      <c r="A1224" s="74" t="s">
        <v>42</v>
      </c>
      <c r="B1224" s="74" t="s">
        <v>2634</v>
      </c>
      <c r="C1224" s="89" t="s">
        <v>2637</v>
      </c>
      <c r="D1224" s="74" t="s">
        <v>2638</v>
      </c>
      <c r="E1224" s="97"/>
      <c r="F1224" s="59"/>
      <c r="G1224" s="62"/>
    </row>
    <row r="1225" spans="1:7" ht="14.25">
      <c r="A1225" s="74" t="s">
        <v>42</v>
      </c>
      <c r="B1225" s="74" t="s">
        <v>2634</v>
      </c>
      <c r="C1225" s="89" t="s">
        <v>2639</v>
      </c>
      <c r="D1225" s="74" t="s">
        <v>2640</v>
      </c>
      <c r="E1225" s="97"/>
      <c r="F1225" s="59"/>
      <c r="G1225" s="62"/>
    </row>
    <row r="1226" spans="1:7" ht="14.25">
      <c r="A1226" s="74" t="s">
        <v>42</v>
      </c>
      <c r="B1226" s="74" t="s">
        <v>2634</v>
      </c>
      <c r="C1226" s="89" t="s">
        <v>2641</v>
      </c>
      <c r="D1226" s="74" t="s">
        <v>2642</v>
      </c>
      <c r="E1226" s="97"/>
      <c r="F1226" s="59"/>
      <c r="G1226" s="62"/>
    </row>
    <row r="1227" spans="1:7" ht="14.25">
      <c r="A1227" s="74" t="s">
        <v>42</v>
      </c>
      <c r="B1227" s="74" t="s">
        <v>2634</v>
      </c>
      <c r="C1227" s="89" t="s">
        <v>2643</v>
      </c>
      <c r="D1227" s="74" t="s">
        <v>2644</v>
      </c>
      <c r="E1227" s="97"/>
      <c r="F1227" s="59"/>
      <c r="G1227" s="62"/>
    </row>
    <row r="1228" spans="1:7" ht="14.25">
      <c r="A1228" s="74" t="s">
        <v>42</v>
      </c>
      <c r="B1228" s="74" t="s">
        <v>2634</v>
      </c>
      <c r="C1228" s="89" t="s">
        <v>2645</v>
      </c>
      <c r="D1228" s="74" t="s">
        <v>2646</v>
      </c>
      <c r="E1228" s="97"/>
      <c r="F1228" s="59"/>
      <c r="G1228" s="62"/>
    </row>
    <row r="1229" spans="1:7" ht="14.25">
      <c r="A1229" s="74" t="s">
        <v>42</v>
      </c>
      <c r="B1229" s="74" t="s">
        <v>2634</v>
      </c>
      <c r="C1229" s="89" t="s">
        <v>2647</v>
      </c>
      <c r="D1229" s="74" t="s">
        <v>2648</v>
      </c>
      <c r="E1229" s="97"/>
      <c r="F1229" s="59"/>
      <c r="G1229" s="62"/>
    </row>
    <row r="1230" spans="1:7" ht="14.25">
      <c r="A1230" s="74" t="s">
        <v>42</v>
      </c>
      <c r="B1230" s="74" t="s">
        <v>2634</v>
      </c>
      <c r="C1230" s="89" t="s">
        <v>2649</v>
      </c>
      <c r="D1230" s="74" t="s">
        <v>2650</v>
      </c>
      <c r="E1230" s="97"/>
      <c r="F1230" s="59"/>
      <c r="G1230" s="62"/>
    </row>
    <row r="1231" spans="1:7" ht="14.25">
      <c r="A1231" s="74" t="s">
        <v>42</v>
      </c>
      <c r="B1231" s="74" t="s">
        <v>2634</v>
      </c>
      <c r="C1231" s="89" t="s">
        <v>2651</v>
      </c>
      <c r="D1231" s="74" t="s">
        <v>2652</v>
      </c>
      <c r="E1231" s="97"/>
      <c r="F1231" s="59"/>
      <c r="G1231" s="62"/>
    </row>
    <row r="1232" spans="1:7" ht="14.25">
      <c r="A1232" s="74" t="s">
        <v>42</v>
      </c>
      <c r="B1232" s="74" t="s">
        <v>2634</v>
      </c>
      <c r="C1232" s="89" t="s">
        <v>2653</v>
      </c>
      <c r="D1232" s="74" t="s">
        <v>2654</v>
      </c>
      <c r="E1232" s="97"/>
      <c r="F1232" s="59"/>
      <c r="G1232" s="62"/>
    </row>
    <row r="1233" spans="1:7" ht="14.25">
      <c r="A1233" s="74" t="s">
        <v>42</v>
      </c>
      <c r="B1233" s="74" t="s">
        <v>2634</v>
      </c>
      <c r="C1233" s="89" t="s">
        <v>2655</v>
      </c>
      <c r="D1233" s="74" t="s">
        <v>2656</v>
      </c>
      <c r="E1233" s="97"/>
      <c r="F1233" s="59"/>
      <c r="G1233" s="62"/>
    </row>
    <row r="1234" spans="1:7" ht="14.25">
      <c r="A1234" s="74" t="s">
        <v>42</v>
      </c>
      <c r="B1234" s="74" t="s">
        <v>2634</v>
      </c>
      <c r="C1234" s="89" t="s">
        <v>2657</v>
      </c>
      <c r="D1234" s="74" t="s">
        <v>2658</v>
      </c>
      <c r="E1234" s="97"/>
      <c r="F1234" s="59"/>
      <c r="G1234" s="62"/>
    </row>
    <row r="1235" spans="1:7" ht="14.25">
      <c r="A1235" s="74" t="s">
        <v>42</v>
      </c>
      <c r="B1235" s="74" t="s">
        <v>2634</v>
      </c>
      <c r="C1235" s="89" t="s">
        <v>2659</v>
      </c>
      <c r="D1235" s="74" t="s">
        <v>2660</v>
      </c>
      <c r="E1235" s="97"/>
      <c r="F1235" s="59"/>
      <c r="G1235" s="62"/>
    </row>
    <row r="1236" spans="1:7" ht="14.25">
      <c r="A1236" s="74" t="s">
        <v>42</v>
      </c>
      <c r="B1236" s="74" t="s">
        <v>2634</v>
      </c>
      <c r="C1236" s="89" t="s">
        <v>2661</v>
      </c>
      <c r="D1236" s="74" t="s">
        <v>2662</v>
      </c>
      <c r="E1236" s="97"/>
      <c r="F1236" s="59"/>
      <c r="G1236" s="62"/>
    </row>
    <row r="1237" spans="1:7" ht="14.25">
      <c r="A1237" s="74" t="s">
        <v>42</v>
      </c>
      <c r="B1237" s="74" t="s">
        <v>2634</v>
      </c>
      <c r="C1237" s="89" t="s">
        <v>2663</v>
      </c>
      <c r="D1237" s="74" t="s">
        <v>2664</v>
      </c>
      <c r="E1237" s="97"/>
      <c r="F1237" s="59"/>
      <c r="G1237" s="62"/>
    </row>
    <row r="1238" spans="1:7" ht="14.25">
      <c r="A1238" s="74" t="s">
        <v>42</v>
      </c>
      <c r="B1238" s="74" t="s">
        <v>2634</v>
      </c>
      <c r="C1238" s="89" t="s">
        <v>2665</v>
      </c>
      <c r="D1238" s="74" t="s">
        <v>2666</v>
      </c>
      <c r="E1238" s="97"/>
      <c r="F1238" s="59"/>
      <c r="G1238" s="62"/>
    </row>
    <row r="1239" spans="1:7" ht="14.25">
      <c r="A1239" s="74" t="s">
        <v>42</v>
      </c>
      <c r="B1239" s="74" t="s">
        <v>2634</v>
      </c>
      <c r="C1239" s="89" t="s">
        <v>2667</v>
      </c>
      <c r="D1239" s="74" t="s">
        <v>2668</v>
      </c>
      <c r="E1239" s="97"/>
      <c r="F1239" s="59"/>
      <c r="G1239" s="62"/>
    </row>
    <row r="1240" spans="1:7" ht="14.25">
      <c r="A1240" s="74" t="s">
        <v>42</v>
      </c>
      <c r="B1240" s="74" t="s">
        <v>2634</v>
      </c>
      <c r="C1240" s="89" t="s">
        <v>2669</v>
      </c>
      <c r="D1240" s="74" t="s">
        <v>2670</v>
      </c>
      <c r="E1240" s="97"/>
      <c r="F1240" s="59"/>
      <c r="G1240" s="62"/>
    </row>
    <row r="1241" spans="1:7" ht="14.25">
      <c r="A1241" s="74" t="s">
        <v>42</v>
      </c>
      <c r="B1241" s="74" t="s">
        <v>2634</v>
      </c>
      <c r="C1241" s="89" t="s">
        <v>2671</v>
      </c>
      <c r="D1241" s="74" t="s">
        <v>2672</v>
      </c>
      <c r="E1241" s="97"/>
      <c r="F1241" s="59"/>
      <c r="G1241" s="62"/>
    </row>
    <row r="1242" spans="1:7" ht="14.25">
      <c r="A1242" s="74" t="s">
        <v>42</v>
      </c>
      <c r="B1242" s="74" t="s">
        <v>2634</v>
      </c>
      <c r="C1242" s="89" t="s">
        <v>2673</v>
      </c>
      <c r="D1242" s="74" t="s">
        <v>2674</v>
      </c>
      <c r="E1242" s="97"/>
      <c r="F1242" s="59"/>
      <c r="G1242" s="62"/>
    </row>
    <row r="1243" spans="1:7" ht="14.25">
      <c r="A1243" s="74" t="s">
        <v>42</v>
      </c>
      <c r="B1243" s="74" t="s">
        <v>2634</v>
      </c>
      <c r="C1243" s="89" t="s">
        <v>2675</v>
      </c>
      <c r="D1243" s="74" t="s">
        <v>2676</v>
      </c>
      <c r="E1243" s="97"/>
      <c r="F1243" s="59"/>
      <c r="G1243" s="62"/>
    </row>
    <row r="1244" spans="1:7" ht="14.25">
      <c r="A1244" s="74" t="s">
        <v>42</v>
      </c>
      <c r="B1244" s="74" t="s">
        <v>2634</v>
      </c>
      <c r="C1244" s="89" t="s">
        <v>2677</v>
      </c>
      <c r="D1244" s="74" t="s">
        <v>2678</v>
      </c>
      <c r="E1244" s="97"/>
      <c r="F1244" s="59"/>
      <c r="G1244" s="62"/>
    </row>
    <row r="1245" spans="1:7" ht="14.25">
      <c r="A1245" s="74" t="s">
        <v>42</v>
      </c>
      <c r="B1245" s="74" t="s">
        <v>2634</v>
      </c>
      <c r="C1245" s="89" t="s">
        <v>2679</v>
      </c>
      <c r="D1245" s="74" t="s">
        <v>61</v>
      </c>
      <c r="E1245" s="97"/>
      <c r="F1245" s="59"/>
      <c r="G1245" s="62"/>
    </row>
    <row r="1246" spans="1:7" ht="14.25">
      <c r="A1246" s="74" t="s">
        <v>42</v>
      </c>
      <c r="B1246" s="74" t="s">
        <v>2634</v>
      </c>
      <c r="C1246" s="89" t="s">
        <v>2680</v>
      </c>
      <c r="D1246" s="74" t="s">
        <v>2681</v>
      </c>
      <c r="E1246" s="97"/>
      <c r="F1246" s="59"/>
      <c r="G1246" s="62"/>
    </row>
    <row r="1247" spans="1:7" ht="14.25">
      <c r="A1247" s="74" t="s">
        <v>42</v>
      </c>
      <c r="B1247" s="74" t="s">
        <v>2634</v>
      </c>
      <c r="C1247" s="89" t="s">
        <v>2682</v>
      </c>
      <c r="D1247" s="74" t="s">
        <v>2683</v>
      </c>
      <c r="E1247" s="97"/>
      <c r="F1247" s="59"/>
      <c r="G1247" s="62"/>
    </row>
    <row r="1248" spans="1:7" ht="14.25">
      <c r="A1248" s="74" t="s">
        <v>42</v>
      </c>
      <c r="B1248" s="74" t="s">
        <v>2634</v>
      </c>
      <c r="C1248" s="89" t="s">
        <v>2684</v>
      </c>
      <c r="D1248" s="74" t="s">
        <v>2685</v>
      </c>
      <c r="E1248" s="97"/>
      <c r="F1248" s="59"/>
      <c r="G1248" s="62"/>
    </row>
    <row r="1249" spans="1:7" ht="14.25">
      <c r="A1249" s="74" t="s">
        <v>42</v>
      </c>
      <c r="B1249" s="74" t="s">
        <v>2634</v>
      </c>
      <c r="C1249" s="89" t="s">
        <v>2686</v>
      </c>
      <c r="D1249" s="74" t="s">
        <v>2687</v>
      </c>
      <c r="E1249" s="97"/>
      <c r="F1249" s="59"/>
      <c r="G1249" s="62"/>
    </row>
    <row r="1250" spans="1:7" ht="14.25">
      <c r="A1250" s="74" t="s">
        <v>42</v>
      </c>
      <c r="B1250" s="74" t="s">
        <v>2634</v>
      </c>
      <c r="C1250" s="89" t="s">
        <v>2688</v>
      </c>
      <c r="D1250" s="74" t="s">
        <v>2689</v>
      </c>
      <c r="E1250" s="97"/>
      <c r="F1250" s="59"/>
      <c r="G1250" s="62"/>
    </row>
    <row r="1251" spans="1:7" ht="14.25">
      <c r="A1251" s="74" t="s">
        <v>42</v>
      </c>
      <c r="B1251" s="74" t="s">
        <v>2634</v>
      </c>
      <c r="C1251" s="89" t="s">
        <v>2690</v>
      </c>
      <c r="D1251" s="74" t="s">
        <v>2691</v>
      </c>
      <c r="E1251" s="97"/>
      <c r="F1251" s="59"/>
      <c r="G1251" s="62"/>
    </row>
    <row r="1252" spans="1:7" ht="14.25">
      <c r="A1252" s="74" t="s">
        <v>42</v>
      </c>
      <c r="B1252" s="74" t="s">
        <v>2634</v>
      </c>
      <c r="C1252" s="89" t="s">
        <v>2692</v>
      </c>
      <c r="D1252" s="74" t="s">
        <v>2693</v>
      </c>
      <c r="E1252" s="97"/>
      <c r="F1252" s="59"/>
      <c r="G1252" s="62"/>
    </row>
    <row r="1253" spans="1:7" ht="14.25">
      <c r="A1253" s="74" t="s">
        <v>42</v>
      </c>
      <c r="B1253" s="74" t="s">
        <v>2634</v>
      </c>
      <c r="C1253" s="89" t="s">
        <v>2694</v>
      </c>
      <c r="D1253" s="74" t="s">
        <v>2695</v>
      </c>
      <c r="E1253" s="97"/>
      <c r="F1253" s="59"/>
      <c r="G1253" s="62"/>
    </row>
    <row r="1254" spans="1:7" ht="14.25">
      <c r="A1254" s="74" t="s">
        <v>42</v>
      </c>
      <c r="B1254" s="74" t="s">
        <v>2634</v>
      </c>
      <c r="C1254" s="89" t="s">
        <v>2696</v>
      </c>
      <c r="D1254" s="74" t="s">
        <v>2697</v>
      </c>
      <c r="E1254" s="97"/>
      <c r="F1254" s="59"/>
      <c r="G1254" s="62"/>
    </row>
    <row r="1255" spans="1:7" ht="14.25">
      <c r="A1255" s="74" t="s">
        <v>42</v>
      </c>
      <c r="B1255" s="74" t="s">
        <v>2634</v>
      </c>
      <c r="C1255" s="89" t="s">
        <v>2698</v>
      </c>
      <c r="D1255" s="74" t="s">
        <v>2699</v>
      </c>
      <c r="E1255" s="97"/>
      <c r="F1255" s="59"/>
      <c r="G1255" s="62"/>
    </row>
    <row r="1256" spans="1:7" ht="14.25">
      <c r="A1256" s="74" t="s">
        <v>174</v>
      </c>
      <c r="B1256" s="74" t="s">
        <v>2700</v>
      </c>
      <c r="C1256" s="89" t="s">
        <v>2701</v>
      </c>
      <c r="D1256" s="74" t="s">
        <v>2702</v>
      </c>
      <c r="E1256" s="97"/>
      <c r="F1256" s="59"/>
      <c r="G1256" s="62"/>
    </row>
    <row r="1257" spans="1:7" ht="14.25">
      <c r="A1257" s="74" t="s">
        <v>174</v>
      </c>
      <c r="B1257" s="74" t="s">
        <v>2700</v>
      </c>
      <c r="C1257" s="89" t="s">
        <v>2703</v>
      </c>
      <c r="D1257" s="74" t="s">
        <v>2704</v>
      </c>
      <c r="E1257" s="97"/>
      <c r="F1257" s="59"/>
      <c r="G1257" s="62"/>
    </row>
    <row r="1258" spans="1:7" ht="14.25">
      <c r="A1258" s="74" t="s">
        <v>174</v>
      </c>
      <c r="B1258" s="74" t="s">
        <v>2700</v>
      </c>
      <c r="C1258" s="89" t="s">
        <v>2705</v>
      </c>
      <c r="D1258" s="74" t="s">
        <v>2706</v>
      </c>
      <c r="E1258" s="97"/>
      <c r="F1258" s="59"/>
      <c r="G1258" s="62"/>
    </row>
    <row r="1259" spans="1:7" ht="14.25">
      <c r="A1259" s="74" t="s">
        <v>174</v>
      </c>
      <c r="B1259" s="74" t="s">
        <v>2700</v>
      </c>
      <c r="C1259" s="89" t="s">
        <v>2707</v>
      </c>
      <c r="D1259" s="74" t="s">
        <v>2708</v>
      </c>
      <c r="E1259" s="97"/>
      <c r="F1259" s="59"/>
      <c r="G1259" s="62"/>
    </row>
    <row r="1260" spans="1:7" ht="14.25">
      <c r="A1260" s="74" t="s">
        <v>174</v>
      </c>
      <c r="B1260" s="74" t="s">
        <v>2700</v>
      </c>
      <c r="C1260" s="89" t="s">
        <v>2709</v>
      </c>
      <c r="D1260" s="74" t="s">
        <v>2710</v>
      </c>
      <c r="E1260" s="97"/>
      <c r="F1260" s="59"/>
      <c r="G1260" s="62"/>
    </row>
    <row r="1261" spans="1:7" ht="14.25">
      <c r="A1261" s="74" t="s">
        <v>174</v>
      </c>
      <c r="B1261" s="74" t="s">
        <v>2700</v>
      </c>
      <c r="C1261" s="89" t="s">
        <v>2711</v>
      </c>
      <c r="D1261" s="74" t="s">
        <v>2712</v>
      </c>
      <c r="E1261" s="97"/>
      <c r="F1261" s="59"/>
      <c r="G1261" s="62"/>
    </row>
    <row r="1262" spans="1:7" ht="14.25">
      <c r="A1262" s="74" t="s">
        <v>174</v>
      </c>
      <c r="B1262" s="74" t="s">
        <v>2700</v>
      </c>
      <c r="C1262" s="89" t="s">
        <v>2713</v>
      </c>
      <c r="D1262" s="74" t="s">
        <v>2714</v>
      </c>
      <c r="E1262" s="97"/>
      <c r="F1262" s="59"/>
      <c r="G1262" s="62"/>
    </row>
    <row r="1263" spans="1:7" ht="14.25">
      <c r="A1263" s="74" t="s">
        <v>174</v>
      </c>
      <c r="B1263" s="74" t="s">
        <v>2700</v>
      </c>
      <c r="C1263" s="89" t="s">
        <v>2715</v>
      </c>
      <c r="D1263" s="74" t="s">
        <v>2716</v>
      </c>
      <c r="E1263" s="97"/>
      <c r="F1263" s="59"/>
      <c r="G1263" s="62"/>
    </row>
    <row r="1264" spans="1:7" ht="14.25">
      <c r="A1264" s="74" t="s">
        <v>174</v>
      </c>
      <c r="B1264" s="74" t="s">
        <v>2700</v>
      </c>
      <c r="C1264" s="89" t="s">
        <v>2717</v>
      </c>
      <c r="D1264" s="74" t="s">
        <v>2718</v>
      </c>
      <c r="E1264" s="97"/>
      <c r="F1264" s="59"/>
      <c r="G1264" s="62"/>
    </row>
    <row r="1265" spans="1:7" ht="14.25">
      <c r="A1265" s="74" t="s">
        <v>174</v>
      </c>
      <c r="B1265" s="74" t="s">
        <v>2700</v>
      </c>
      <c r="C1265" s="89" t="s">
        <v>2719</v>
      </c>
      <c r="D1265" s="74" t="s">
        <v>2720</v>
      </c>
      <c r="E1265" s="97"/>
      <c r="F1265" s="59"/>
      <c r="G1265" s="62"/>
    </row>
    <row r="1266" spans="1:7" ht="14.25">
      <c r="A1266" s="74" t="s">
        <v>174</v>
      </c>
      <c r="B1266" s="74" t="s">
        <v>2700</v>
      </c>
      <c r="C1266" s="89" t="s">
        <v>2721</v>
      </c>
      <c r="D1266" s="74" t="s">
        <v>2722</v>
      </c>
      <c r="E1266" s="97"/>
      <c r="F1266" s="59"/>
      <c r="G1266" s="62"/>
    </row>
    <row r="1267" spans="1:7" ht="14.25">
      <c r="A1267" s="74" t="s">
        <v>174</v>
      </c>
      <c r="B1267" s="74" t="s">
        <v>2700</v>
      </c>
      <c r="C1267" s="89" t="s">
        <v>2723</v>
      </c>
      <c r="D1267" s="74" t="s">
        <v>2724</v>
      </c>
      <c r="E1267" s="97"/>
      <c r="F1267" s="59"/>
      <c r="G1267" s="62"/>
    </row>
    <row r="1268" spans="1:7" ht="14.25">
      <c r="A1268" s="74" t="s">
        <v>174</v>
      </c>
      <c r="B1268" s="74" t="s">
        <v>2700</v>
      </c>
      <c r="C1268" s="89" t="s">
        <v>2725</v>
      </c>
      <c r="D1268" s="74" t="s">
        <v>2726</v>
      </c>
      <c r="E1268" s="97"/>
      <c r="F1268" s="59"/>
      <c r="G1268" s="62"/>
    </row>
    <row r="1269" spans="1:7" ht="14.25">
      <c r="A1269" s="74" t="s">
        <v>174</v>
      </c>
      <c r="B1269" s="74" t="s">
        <v>2700</v>
      </c>
      <c r="C1269" s="89" t="s">
        <v>2727</v>
      </c>
      <c r="D1269" s="74" t="s">
        <v>2728</v>
      </c>
      <c r="E1269" s="97"/>
      <c r="F1269" s="59"/>
      <c r="G1269" s="62"/>
    </row>
    <row r="1270" spans="1:7" ht="14.25">
      <c r="A1270" s="74" t="s">
        <v>174</v>
      </c>
      <c r="B1270" s="74" t="s">
        <v>2700</v>
      </c>
      <c r="C1270" s="89" t="s">
        <v>2729</v>
      </c>
      <c r="D1270" s="74" t="s">
        <v>2730</v>
      </c>
      <c r="E1270" s="97"/>
      <c r="F1270" s="59"/>
      <c r="G1270" s="62"/>
    </row>
    <row r="1271" spans="1:7" ht="14.25">
      <c r="A1271" s="74" t="s">
        <v>174</v>
      </c>
      <c r="B1271" s="74" t="s">
        <v>2700</v>
      </c>
      <c r="C1271" s="89" t="s">
        <v>2731</v>
      </c>
      <c r="D1271" s="74" t="s">
        <v>2732</v>
      </c>
      <c r="E1271" s="97"/>
      <c r="F1271" s="59"/>
      <c r="G1271" s="62"/>
    </row>
    <row r="1272" spans="1:7" ht="14.25">
      <c r="A1272" s="74" t="s">
        <v>174</v>
      </c>
      <c r="B1272" s="74" t="s">
        <v>2700</v>
      </c>
      <c r="C1272" s="89" t="s">
        <v>2733</v>
      </c>
      <c r="D1272" s="74" t="s">
        <v>59</v>
      </c>
      <c r="E1272" s="97"/>
      <c r="F1272" s="59"/>
      <c r="G1272" s="62"/>
    </row>
    <row r="1273" spans="1:7" ht="14.25">
      <c r="A1273" s="74" t="s">
        <v>174</v>
      </c>
      <c r="B1273" s="74" t="s">
        <v>2700</v>
      </c>
      <c r="C1273" s="89" t="s">
        <v>2734</v>
      </c>
      <c r="D1273" s="74" t="s">
        <v>2735</v>
      </c>
      <c r="E1273" s="97"/>
      <c r="F1273" s="59"/>
      <c r="G1273" s="62"/>
    </row>
    <row r="1274" spans="1:7" ht="14.25">
      <c r="A1274" s="74" t="s">
        <v>174</v>
      </c>
      <c r="B1274" s="74" t="s">
        <v>2700</v>
      </c>
      <c r="C1274" s="89" t="s">
        <v>2736</v>
      </c>
      <c r="D1274" s="74" t="s">
        <v>2737</v>
      </c>
      <c r="E1274" s="97"/>
      <c r="F1274" s="59"/>
      <c r="G1274" s="62"/>
    </row>
    <row r="1275" spans="1:7" ht="14.25">
      <c r="A1275" s="74" t="s">
        <v>174</v>
      </c>
      <c r="B1275" s="74" t="s">
        <v>2700</v>
      </c>
      <c r="C1275" s="89" t="s">
        <v>2738</v>
      </c>
      <c r="D1275" s="74" t="s">
        <v>2739</v>
      </c>
      <c r="E1275" s="97"/>
      <c r="F1275" s="59"/>
      <c r="G1275" s="62"/>
    </row>
    <row r="1276" spans="1:7" ht="14.25">
      <c r="A1276" s="74" t="s">
        <v>174</v>
      </c>
      <c r="B1276" s="74" t="s">
        <v>2700</v>
      </c>
      <c r="C1276" s="89" t="s">
        <v>2740</v>
      </c>
      <c r="D1276" s="74" t="s">
        <v>2741</v>
      </c>
      <c r="E1276" s="97"/>
      <c r="F1276" s="59"/>
      <c r="G1276" s="62"/>
    </row>
    <row r="1277" spans="1:7" ht="14.25">
      <c r="A1277" s="74" t="s">
        <v>174</v>
      </c>
      <c r="B1277" s="74" t="s">
        <v>2700</v>
      </c>
      <c r="C1277" s="89" t="s">
        <v>2742</v>
      </c>
      <c r="D1277" s="74" t="s">
        <v>2743</v>
      </c>
      <c r="E1277" s="97"/>
      <c r="F1277" s="59"/>
      <c r="G1277" s="62"/>
    </row>
    <row r="1278" spans="1:7" ht="14.25">
      <c r="A1278" s="74" t="s">
        <v>174</v>
      </c>
      <c r="B1278" s="74" t="s">
        <v>2700</v>
      </c>
      <c r="C1278" s="89" t="s">
        <v>2744</v>
      </c>
      <c r="D1278" s="74" t="s">
        <v>2745</v>
      </c>
      <c r="E1278" s="97"/>
      <c r="F1278" s="59"/>
      <c r="G1278" s="62"/>
    </row>
    <row r="1279" spans="1:7" ht="14.25">
      <c r="A1279" s="74" t="s">
        <v>174</v>
      </c>
      <c r="B1279" s="74" t="s">
        <v>2700</v>
      </c>
      <c r="C1279" s="89" t="s">
        <v>2746</v>
      </c>
      <c r="D1279" s="74" t="s">
        <v>2747</v>
      </c>
      <c r="E1279" s="97"/>
      <c r="F1279" s="59"/>
      <c r="G1279" s="62"/>
    </row>
    <row r="1280" spans="1:7" ht="14.25">
      <c r="A1280" s="74" t="s">
        <v>174</v>
      </c>
      <c r="B1280" s="74" t="s">
        <v>2700</v>
      </c>
      <c r="C1280" s="89" t="s">
        <v>2748</v>
      </c>
      <c r="D1280" s="74" t="s">
        <v>2749</v>
      </c>
      <c r="E1280" s="97"/>
      <c r="F1280" s="59"/>
      <c r="G1280" s="62"/>
    </row>
    <row r="1281" spans="1:7" ht="14.25">
      <c r="A1281" s="74" t="s">
        <v>174</v>
      </c>
      <c r="B1281" s="74" t="s">
        <v>2700</v>
      </c>
      <c r="C1281" s="89" t="s">
        <v>2750</v>
      </c>
      <c r="D1281" s="74" t="s">
        <v>2751</v>
      </c>
      <c r="E1281" s="97"/>
      <c r="F1281" s="59"/>
      <c r="G1281" s="62"/>
    </row>
    <row r="1282" spans="1:7" ht="14.25">
      <c r="A1282" s="74" t="s">
        <v>174</v>
      </c>
      <c r="B1282" s="74" t="s">
        <v>2700</v>
      </c>
      <c r="C1282" s="89" t="s">
        <v>2752</v>
      </c>
      <c r="D1282" s="74" t="s">
        <v>52</v>
      </c>
      <c r="E1282" s="97"/>
      <c r="F1282" s="59"/>
      <c r="G1282" s="62"/>
    </row>
    <row r="1283" spans="1:7" ht="14.25">
      <c r="A1283" s="74" t="s">
        <v>174</v>
      </c>
      <c r="B1283" s="74" t="s">
        <v>2700</v>
      </c>
      <c r="C1283" s="89" t="s">
        <v>2753</v>
      </c>
      <c r="D1283" s="74" t="s">
        <v>52</v>
      </c>
      <c r="E1283" s="97"/>
      <c r="F1283" s="59"/>
      <c r="G1283" s="62"/>
    </row>
    <row r="1284" spans="1:7" ht="14.25">
      <c r="A1284" s="74" t="s">
        <v>174</v>
      </c>
      <c r="B1284" s="74" t="s">
        <v>2700</v>
      </c>
      <c r="C1284" s="89" t="s">
        <v>2754</v>
      </c>
      <c r="D1284" s="74" t="s">
        <v>2755</v>
      </c>
      <c r="E1284" s="97"/>
      <c r="F1284" s="59"/>
      <c r="G1284" s="62"/>
    </row>
    <row r="1285" spans="1:7" ht="14.25">
      <c r="A1285" s="74" t="s">
        <v>174</v>
      </c>
      <c r="B1285" s="74" t="s">
        <v>2700</v>
      </c>
      <c r="C1285" s="89" t="s">
        <v>2756</v>
      </c>
      <c r="D1285" s="74" t="s">
        <v>2757</v>
      </c>
      <c r="E1285" s="97"/>
      <c r="F1285" s="59"/>
      <c r="G1285" s="62"/>
    </row>
    <row r="1286" spans="1:7" ht="14.25">
      <c r="A1286" s="74" t="s">
        <v>174</v>
      </c>
      <c r="B1286" s="74" t="s">
        <v>2700</v>
      </c>
      <c r="C1286" s="89" t="s">
        <v>2758</v>
      </c>
      <c r="D1286" s="74" t="s">
        <v>2759</v>
      </c>
      <c r="E1286" s="97"/>
      <c r="F1286" s="59"/>
      <c r="G1286" s="62"/>
    </row>
    <row r="1287" spans="1:7" ht="14.25">
      <c r="A1287" s="74" t="s">
        <v>174</v>
      </c>
      <c r="B1287" s="74" t="s">
        <v>2700</v>
      </c>
      <c r="C1287" s="89" t="s">
        <v>2760</v>
      </c>
      <c r="D1287" s="74" t="s">
        <v>2761</v>
      </c>
      <c r="E1287" s="97"/>
      <c r="F1287" s="59"/>
      <c r="G1287" s="62"/>
    </row>
    <row r="1288" spans="1:7" ht="14.25">
      <c r="A1288" s="74" t="s">
        <v>174</v>
      </c>
      <c r="B1288" s="74" t="s">
        <v>2700</v>
      </c>
      <c r="C1288" s="89" t="s">
        <v>2762</v>
      </c>
      <c r="D1288" s="74" t="s">
        <v>2763</v>
      </c>
      <c r="E1288" s="97"/>
      <c r="F1288" s="59"/>
      <c r="G1288" s="62"/>
    </row>
    <row r="1289" spans="1:7" ht="14.25">
      <c r="A1289" s="74" t="s">
        <v>174</v>
      </c>
      <c r="B1289" s="74" t="s">
        <v>2700</v>
      </c>
      <c r="C1289" s="89" t="s">
        <v>2764</v>
      </c>
      <c r="D1289" s="74" t="s">
        <v>2765</v>
      </c>
      <c r="E1289" s="97"/>
      <c r="F1289" s="59"/>
      <c r="G1289" s="62"/>
    </row>
    <row r="1290" spans="1:7" ht="14.25">
      <c r="A1290" s="74" t="s">
        <v>174</v>
      </c>
      <c r="B1290" s="74" t="s">
        <v>2700</v>
      </c>
      <c r="C1290" s="89" t="s">
        <v>2766</v>
      </c>
      <c r="D1290" s="74" t="s">
        <v>2767</v>
      </c>
      <c r="E1290" s="97"/>
      <c r="F1290" s="59"/>
      <c r="G1290" s="62"/>
    </row>
    <row r="1291" spans="1:7" ht="14.25">
      <c r="A1291" s="74" t="s">
        <v>174</v>
      </c>
      <c r="B1291" s="74" t="s">
        <v>2700</v>
      </c>
      <c r="C1291" s="89" t="s">
        <v>2768</v>
      </c>
      <c r="D1291" s="74" t="s">
        <v>2769</v>
      </c>
      <c r="E1291" s="97"/>
      <c r="F1291" s="59"/>
      <c r="G1291" s="62"/>
    </row>
    <row r="1292" spans="1:7" ht="14.25">
      <c r="A1292" s="74" t="s">
        <v>174</v>
      </c>
      <c r="B1292" s="74" t="s">
        <v>2700</v>
      </c>
      <c r="C1292" s="89" t="s">
        <v>2770</v>
      </c>
      <c r="D1292" s="74" t="s">
        <v>2771</v>
      </c>
      <c r="E1292" s="97"/>
      <c r="F1292" s="59"/>
      <c r="G1292" s="62"/>
    </row>
    <row r="1293" spans="1:7" ht="14.25">
      <c r="A1293" s="74" t="s">
        <v>174</v>
      </c>
      <c r="B1293" s="74" t="s">
        <v>2772</v>
      </c>
      <c r="C1293" s="89" t="s">
        <v>2773</v>
      </c>
      <c r="D1293" s="74" t="s">
        <v>2774</v>
      </c>
      <c r="E1293" s="97"/>
      <c r="F1293" s="59"/>
      <c r="G1293" s="62"/>
    </row>
    <row r="1294" spans="1:7" ht="14.25">
      <c r="A1294" s="74" t="s">
        <v>174</v>
      </c>
      <c r="B1294" s="74" t="s">
        <v>2772</v>
      </c>
      <c r="C1294" s="89" t="s">
        <v>2775</v>
      </c>
      <c r="D1294" s="74" t="s">
        <v>2776</v>
      </c>
      <c r="E1294" s="97"/>
      <c r="F1294" s="59"/>
      <c r="G1294" s="62"/>
    </row>
    <row r="1295" spans="1:7" ht="14.25">
      <c r="A1295" s="74" t="s">
        <v>174</v>
      </c>
      <c r="B1295" s="74" t="s">
        <v>2772</v>
      </c>
      <c r="C1295" s="89" t="s">
        <v>2777</v>
      </c>
      <c r="D1295" s="74" t="s">
        <v>2778</v>
      </c>
      <c r="E1295" s="97"/>
      <c r="F1295" s="59"/>
      <c r="G1295" s="62"/>
    </row>
    <row r="1296" spans="1:7" ht="14.25">
      <c r="A1296" s="74" t="s">
        <v>174</v>
      </c>
      <c r="B1296" s="74" t="s">
        <v>2772</v>
      </c>
      <c r="C1296" s="89" t="s">
        <v>2779</v>
      </c>
      <c r="D1296" s="74" t="s">
        <v>2780</v>
      </c>
      <c r="E1296" s="97"/>
      <c r="F1296" s="59"/>
      <c r="G1296" s="62"/>
    </row>
    <row r="1297" spans="1:7" ht="14.25">
      <c r="A1297" s="74" t="s">
        <v>174</v>
      </c>
      <c r="B1297" s="74" t="s">
        <v>2772</v>
      </c>
      <c r="C1297" s="89" t="s">
        <v>2781</v>
      </c>
      <c r="D1297" s="74" t="s">
        <v>2782</v>
      </c>
      <c r="E1297" s="97"/>
      <c r="F1297" s="59"/>
      <c r="G1297" s="62"/>
    </row>
    <row r="1298" spans="1:7" ht="14.25">
      <c r="A1298" s="74" t="s">
        <v>174</v>
      </c>
      <c r="B1298" s="74" t="s">
        <v>2772</v>
      </c>
      <c r="C1298" s="89" t="s">
        <v>2783</v>
      </c>
      <c r="D1298" s="74" t="s">
        <v>2784</v>
      </c>
      <c r="E1298" s="97"/>
      <c r="F1298" s="59"/>
      <c r="G1298" s="62"/>
    </row>
    <row r="1299" spans="1:7" ht="14.25">
      <c r="A1299" s="74" t="s">
        <v>174</v>
      </c>
      <c r="B1299" s="74" t="s">
        <v>2772</v>
      </c>
      <c r="C1299" s="89" t="s">
        <v>2785</v>
      </c>
      <c r="D1299" s="74" t="s">
        <v>2786</v>
      </c>
      <c r="E1299" s="97"/>
      <c r="F1299" s="59"/>
      <c r="G1299" s="62"/>
    </row>
    <row r="1300" spans="1:7" ht="14.25">
      <c r="A1300" s="74" t="s">
        <v>174</v>
      </c>
      <c r="B1300" s="74" t="s">
        <v>2772</v>
      </c>
      <c r="C1300" s="89" t="s">
        <v>2787</v>
      </c>
      <c r="D1300" s="74" t="s">
        <v>2788</v>
      </c>
      <c r="E1300" s="97"/>
      <c r="F1300" s="59"/>
      <c r="G1300" s="62"/>
    </row>
    <row r="1301" spans="1:7" ht="14.25">
      <c r="A1301" s="74" t="s">
        <v>174</v>
      </c>
      <c r="B1301" s="74" t="s">
        <v>2772</v>
      </c>
      <c r="C1301" s="89" t="s">
        <v>2789</v>
      </c>
      <c r="D1301" s="74" t="s">
        <v>2790</v>
      </c>
      <c r="E1301" s="97"/>
      <c r="F1301" s="59"/>
      <c r="G1301" s="62"/>
    </row>
    <row r="1302" spans="1:7" ht="14.25">
      <c r="A1302" s="74" t="s">
        <v>174</v>
      </c>
      <c r="B1302" s="74" t="s">
        <v>2772</v>
      </c>
      <c r="C1302" s="89" t="s">
        <v>2791</v>
      </c>
      <c r="D1302" s="74" t="s">
        <v>2792</v>
      </c>
      <c r="E1302" s="97"/>
      <c r="F1302" s="59"/>
      <c r="G1302" s="62"/>
    </row>
    <row r="1303" spans="1:7" ht="14.25">
      <c r="A1303" s="74" t="s">
        <v>174</v>
      </c>
      <c r="B1303" s="74" t="s">
        <v>2772</v>
      </c>
      <c r="C1303" s="89" t="s">
        <v>2793</v>
      </c>
      <c r="D1303" s="74" t="s">
        <v>2794</v>
      </c>
      <c r="E1303" s="97"/>
      <c r="F1303" s="59"/>
      <c r="G1303" s="62"/>
    </row>
    <row r="1304" spans="1:7" ht="14.25">
      <c r="A1304" s="74" t="s">
        <v>174</v>
      </c>
      <c r="B1304" s="74" t="s">
        <v>2772</v>
      </c>
      <c r="C1304" s="89" t="s">
        <v>2795</v>
      </c>
      <c r="D1304" s="74" t="s">
        <v>2796</v>
      </c>
      <c r="E1304" s="97"/>
      <c r="F1304" s="59"/>
      <c r="G1304" s="62"/>
    </row>
    <row r="1305" spans="1:7" ht="14.25">
      <c r="A1305" s="74" t="s">
        <v>174</v>
      </c>
      <c r="B1305" s="74" t="s">
        <v>2772</v>
      </c>
      <c r="C1305" s="89" t="s">
        <v>2797</v>
      </c>
      <c r="D1305" s="74" t="s">
        <v>2798</v>
      </c>
      <c r="E1305" s="97"/>
      <c r="F1305" s="59"/>
      <c r="G1305" s="62"/>
    </row>
    <row r="1306" spans="1:7" ht="14.25">
      <c r="A1306" s="74" t="s">
        <v>174</v>
      </c>
      <c r="B1306" s="74" t="s">
        <v>2772</v>
      </c>
      <c r="C1306" s="89" t="s">
        <v>2799</v>
      </c>
      <c r="D1306" s="74" t="s">
        <v>2800</v>
      </c>
      <c r="E1306" s="97"/>
      <c r="F1306" s="59"/>
      <c r="G1306" s="62"/>
    </row>
    <row r="1307" spans="1:7" ht="14.25">
      <c r="A1307" s="74" t="s">
        <v>174</v>
      </c>
      <c r="B1307" s="74" t="s">
        <v>2772</v>
      </c>
      <c r="C1307" s="89" t="s">
        <v>2801</v>
      </c>
      <c r="D1307" s="74" t="s">
        <v>2802</v>
      </c>
      <c r="E1307" s="97"/>
      <c r="F1307" s="59"/>
      <c r="G1307" s="62"/>
    </row>
    <row r="1308" spans="1:7" ht="14.25">
      <c r="A1308" s="74" t="s">
        <v>174</v>
      </c>
      <c r="B1308" s="74" t="s">
        <v>2772</v>
      </c>
      <c r="C1308" s="89" t="s">
        <v>2803</v>
      </c>
      <c r="D1308" s="74" t="s">
        <v>2804</v>
      </c>
      <c r="E1308" s="97"/>
      <c r="F1308" s="59"/>
      <c r="G1308" s="62"/>
    </row>
    <row r="1309" spans="1:7" ht="14.25">
      <c r="A1309" s="74" t="s">
        <v>174</v>
      </c>
      <c r="B1309" s="74" t="s">
        <v>2772</v>
      </c>
      <c r="C1309" s="89" t="s">
        <v>2805</v>
      </c>
      <c r="D1309" s="74" t="s">
        <v>2806</v>
      </c>
      <c r="E1309" s="97"/>
      <c r="F1309" s="59"/>
      <c r="G1309" s="62"/>
    </row>
    <row r="1310" spans="1:7" ht="14.25">
      <c r="A1310" s="74" t="s">
        <v>174</v>
      </c>
      <c r="B1310" s="74" t="s">
        <v>2772</v>
      </c>
      <c r="C1310" s="89" t="s">
        <v>2807</v>
      </c>
      <c r="D1310" s="74" t="s">
        <v>153</v>
      </c>
      <c r="E1310" s="97"/>
      <c r="F1310" s="59"/>
      <c r="G1310" s="62"/>
    </row>
    <row r="1311" spans="1:7" ht="14.25">
      <c r="A1311" s="74" t="s">
        <v>174</v>
      </c>
      <c r="B1311" s="74" t="s">
        <v>2772</v>
      </c>
      <c r="C1311" s="89" t="s">
        <v>2808</v>
      </c>
      <c r="D1311" s="74" t="s">
        <v>2809</v>
      </c>
      <c r="E1311" s="97"/>
      <c r="F1311" s="59"/>
      <c r="G1311" s="62"/>
    </row>
    <row r="1312" spans="1:7" ht="14.25">
      <c r="A1312" s="74" t="s">
        <v>174</v>
      </c>
      <c r="B1312" s="74" t="s">
        <v>2772</v>
      </c>
      <c r="C1312" s="89" t="s">
        <v>2810</v>
      </c>
      <c r="D1312" s="74" t="s">
        <v>2811</v>
      </c>
      <c r="E1312" s="97"/>
      <c r="F1312" s="59"/>
      <c r="G1312" s="62"/>
    </row>
    <row r="1313" spans="1:7" ht="14.25">
      <c r="A1313" s="74" t="s">
        <v>174</v>
      </c>
      <c r="B1313" s="74" t="s">
        <v>2772</v>
      </c>
      <c r="C1313" s="89" t="s">
        <v>2812</v>
      </c>
      <c r="D1313" s="74" t="s">
        <v>2813</v>
      </c>
      <c r="E1313" s="97"/>
      <c r="F1313" s="59"/>
      <c r="G1313" s="62"/>
    </row>
    <row r="1314" spans="1:7" ht="14.25">
      <c r="A1314" s="74" t="s">
        <v>174</v>
      </c>
      <c r="B1314" s="74" t="s">
        <v>2772</v>
      </c>
      <c r="C1314" s="89" t="s">
        <v>2814</v>
      </c>
      <c r="D1314" s="74" t="s">
        <v>2815</v>
      </c>
      <c r="E1314" s="97"/>
      <c r="F1314" s="59"/>
      <c r="G1314" s="62"/>
    </row>
    <row r="1315" spans="1:7" ht="14.25">
      <c r="A1315" s="74" t="s">
        <v>174</v>
      </c>
      <c r="B1315" s="74" t="s">
        <v>2772</v>
      </c>
      <c r="C1315" s="89" t="s">
        <v>2816</v>
      </c>
      <c r="D1315" s="74" t="s">
        <v>2817</v>
      </c>
      <c r="E1315" s="97"/>
      <c r="F1315" s="59"/>
      <c r="G1315" s="62"/>
    </row>
    <row r="1316" spans="1:7" ht="14.25">
      <c r="A1316" s="74" t="s">
        <v>174</v>
      </c>
      <c r="B1316" s="74" t="s">
        <v>2772</v>
      </c>
      <c r="C1316" s="89" t="s">
        <v>2818</v>
      </c>
      <c r="D1316" s="74" t="s">
        <v>2819</v>
      </c>
      <c r="E1316" s="97"/>
      <c r="F1316" s="59"/>
      <c r="G1316" s="62"/>
    </row>
    <row r="1317" spans="1:7" ht="14.25">
      <c r="A1317" s="74" t="s">
        <v>174</v>
      </c>
      <c r="B1317" s="74" t="s">
        <v>2772</v>
      </c>
      <c r="C1317" s="89" t="s">
        <v>2820</v>
      </c>
      <c r="D1317" s="74" t="s">
        <v>2821</v>
      </c>
      <c r="E1317" s="97"/>
      <c r="F1317" s="59"/>
      <c r="G1317" s="62"/>
    </row>
    <row r="1318" spans="1:7" ht="14.25">
      <c r="A1318" s="74" t="s">
        <v>174</v>
      </c>
      <c r="B1318" s="74" t="s">
        <v>2772</v>
      </c>
      <c r="C1318" s="89" t="s">
        <v>2822</v>
      </c>
      <c r="D1318" s="74" t="s">
        <v>2823</v>
      </c>
      <c r="E1318" s="97"/>
      <c r="F1318" s="59"/>
      <c r="G1318" s="62"/>
    </row>
    <row r="1319" spans="1:7" ht="14.25">
      <c r="A1319" s="74" t="s">
        <v>174</v>
      </c>
      <c r="B1319" s="74" t="s">
        <v>2772</v>
      </c>
      <c r="C1319" s="89" t="s">
        <v>2824</v>
      </c>
      <c r="D1319" s="74" t="s">
        <v>1118</v>
      </c>
      <c r="E1319" s="97"/>
      <c r="F1319" s="59"/>
      <c r="G1319" s="62"/>
    </row>
    <row r="1320" spans="1:7" ht="14.25">
      <c r="A1320" s="74" t="s">
        <v>174</v>
      </c>
      <c r="B1320" s="74" t="s">
        <v>2772</v>
      </c>
      <c r="C1320" s="89" t="s">
        <v>2825</v>
      </c>
      <c r="D1320" s="74" t="s">
        <v>2826</v>
      </c>
      <c r="E1320" s="97"/>
      <c r="F1320" s="59"/>
      <c r="G1320" s="62"/>
    </row>
    <row r="1321" spans="1:7" ht="14.25">
      <c r="A1321" s="74" t="s">
        <v>174</v>
      </c>
      <c r="B1321" s="74" t="s">
        <v>2772</v>
      </c>
      <c r="C1321" s="89" t="s">
        <v>2827</v>
      </c>
      <c r="D1321" s="74" t="s">
        <v>2828</v>
      </c>
      <c r="E1321" s="97"/>
      <c r="F1321" s="59"/>
      <c r="G1321" s="62"/>
    </row>
    <row r="1322" spans="1:7" ht="14.25">
      <c r="A1322" s="74" t="s">
        <v>174</v>
      </c>
      <c r="B1322" s="74" t="s">
        <v>2772</v>
      </c>
      <c r="C1322" s="89" t="s">
        <v>2829</v>
      </c>
      <c r="D1322" s="74" t="s">
        <v>2830</v>
      </c>
      <c r="E1322" s="97"/>
      <c r="F1322" s="59"/>
      <c r="G1322" s="62"/>
    </row>
    <row r="1323" spans="1:7" ht="14.25">
      <c r="A1323" s="74" t="s">
        <v>174</v>
      </c>
      <c r="B1323" s="74" t="s">
        <v>2772</v>
      </c>
      <c r="C1323" s="89" t="s">
        <v>2831</v>
      </c>
      <c r="D1323" s="74" t="s">
        <v>2832</v>
      </c>
      <c r="E1323" s="97"/>
      <c r="F1323" s="59"/>
      <c r="G1323" s="62"/>
    </row>
    <row r="1324" spans="1:7" ht="14.25">
      <c r="A1324" s="74" t="s">
        <v>174</v>
      </c>
      <c r="B1324" s="74" t="s">
        <v>2772</v>
      </c>
      <c r="C1324" s="89" t="s">
        <v>2833</v>
      </c>
      <c r="D1324" s="74" t="s">
        <v>2834</v>
      </c>
      <c r="E1324" s="97"/>
      <c r="F1324" s="59"/>
      <c r="G1324" s="62"/>
    </row>
    <row r="1325" spans="1:7" ht="14.25">
      <c r="A1325" s="74" t="s">
        <v>174</v>
      </c>
      <c r="B1325" s="74" t="s">
        <v>2772</v>
      </c>
      <c r="C1325" s="89" t="s">
        <v>2835</v>
      </c>
      <c r="D1325" s="74" t="s">
        <v>2836</v>
      </c>
      <c r="E1325" s="97"/>
      <c r="F1325" s="59"/>
      <c r="G1325" s="62"/>
    </row>
    <row r="1326" spans="1:7" ht="14.25">
      <c r="A1326" s="74" t="s">
        <v>174</v>
      </c>
      <c r="B1326" s="74" t="s">
        <v>2772</v>
      </c>
      <c r="C1326" s="89" t="s">
        <v>2837</v>
      </c>
      <c r="D1326" s="74" t="s">
        <v>2838</v>
      </c>
      <c r="E1326" s="97"/>
      <c r="F1326" s="59"/>
      <c r="G1326" s="62"/>
    </row>
    <row r="1327" spans="1:7" ht="14.25">
      <c r="A1327" s="74" t="s">
        <v>174</v>
      </c>
      <c r="B1327" s="74" t="s">
        <v>2772</v>
      </c>
      <c r="C1327" s="89" t="s">
        <v>2839</v>
      </c>
      <c r="D1327" s="74" t="s">
        <v>2840</v>
      </c>
      <c r="E1327" s="97"/>
      <c r="F1327" s="59"/>
      <c r="G1327" s="62"/>
    </row>
    <row r="1328" spans="1:7" ht="14.25">
      <c r="A1328" s="74" t="s">
        <v>174</v>
      </c>
      <c r="B1328" s="74" t="s">
        <v>2772</v>
      </c>
      <c r="C1328" s="89" t="s">
        <v>2841</v>
      </c>
      <c r="D1328" s="74" t="s">
        <v>2842</v>
      </c>
      <c r="E1328" s="97"/>
      <c r="F1328" s="59"/>
      <c r="G1328" s="62"/>
    </row>
    <row r="1329" spans="1:7" ht="14.25">
      <c r="A1329" s="74" t="s">
        <v>174</v>
      </c>
      <c r="B1329" s="74" t="s">
        <v>2772</v>
      </c>
      <c r="C1329" s="89" t="s">
        <v>2843</v>
      </c>
      <c r="D1329" s="74" t="s">
        <v>2844</v>
      </c>
      <c r="E1329" s="97"/>
      <c r="F1329" s="59"/>
      <c r="G1329" s="62"/>
    </row>
    <row r="1330" spans="1:7" ht="14.25">
      <c r="A1330" s="74" t="s">
        <v>174</v>
      </c>
      <c r="B1330" s="74" t="s">
        <v>2845</v>
      </c>
      <c r="C1330" s="89" t="s">
        <v>2846</v>
      </c>
      <c r="D1330" s="74" t="s">
        <v>2847</v>
      </c>
      <c r="E1330" s="97"/>
      <c r="F1330" s="59"/>
      <c r="G1330" s="62"/>
    </row>
    <row r="1331" spans="1:7" ht="14.25">
      <c r="A1331" s="74" t="s">
        <v>174</v>
      </c>
      <c r="B1331" s="74" t="s">
        <v>2845</v>
      </c>
      <c r="C1331" s="89" t="s">
        <v>2848</v>
      </c>
      <c r="D1331" s="74" t="s">
        <v>2849</v>
      </c>
      <c r="E1331" s="97"/>
      <c r="F1331" s="59"/>
      <c r="G1331" s="62"/>
    </row>
    <row r="1332" spans="1:7" ht="14.25">
      <c r="A1332" s="74" t="s">
        <v>174</v>
      </c>
      <c r="B1332" s="74" t="s">
        <v>2845</v>
      </c>
      <c r="C1332" s="89" t="s">
        <v>2850</v>
      </c>
      <c r="D1332" s="74" t="s">
        <v>2851</v>
      </c>
      <c r="E1332" s="97"/>
      <c r="F1332" s="59"/>
      <c r="G1332" s="62"/>
    </row>
    <row r="1333" spans="1:7" ht="14.25">
      <c r="A1333" s="74" t="s">
        <v>174</v>
      </c>
      <c r="B1333" s="74" t="s">
        <v>2845</v>
      </c>
      <c r="C1333" s="89" t="s">
        <v>2852</v>
      </c>
      <c r="D1333" s="74" t="s">
        <v>2853</v>
      </c>
      <c r="E1333" s="97"/>
      <c r="F1333" s="59"/>
      <c r="G1333" s="62"/>
    </row>
    <row r="1334" spans="1:7" ht="14.25">
      <c r="A1334" s="74" t="s">
        <v>174</v>
      </c>
      <c r="B1334" s="74" t="s">
        <v>2845</v>
      </c>
      <c r="C1334" s="89" t="s">
        <v>2854</v>
      </c>
      <c r="D1334" s="74" t="s">
        <v>2855</v>
      </c>
      <c r="E1334" s="97"/>
      <c r="F1334" s="59"/>
      <c r="G1334" s="62"/>
    </row>
    <row r="1335" spans="1:7" ht="14.25">
      <c r="A1335" s="74" t="s">
        <v>174</v>
      </c>
      <c r="B1335" s="74" t="s">
        <v>2845</v>
      </c>
      <c r="C1335" s="89" t="s">
        <v>2856</v>
      </c>
      <c r="D1335" s="74" t="s">
        <v>2857</v>
      </c>
      <c r="E1335" s="97"/>
      <c r="F1335" s="59"/>
      <c r="G1335" s="62"/>
    </row>
    <row r="1336" spans="1:7" ht="14.25">
      <c r="A1336" s="74" t="s">
        <v>174</v>
      </c>
      <c r="B1336" s="74" t="s">
        <v>2845</v>
      </c>
      <c r="C1336" s="89" t="s">
        <v>2858</v>
      </c>
      <c r="D1336" s="74" t="s">
        <v>2859</v>
      </c>
      <c r="E1336" s="97"/>
      <c r="F1336" s="59"/>
      <c r="G1336" s="62"/>
    </row>
    <row r="1337" spans="1:7" ht="14.25">
      <c r="A1337" s="74" t="s">
        <v>174</v>
      </c>
      <c r="B1337" s="74" t="s">
        <v>2845</v>
      </c>
      <c r="C1337" s="89" t="s">
        <v>2860</v>
      </c>
      <c r="D1337" s="74" t="s">
        <v>2861</v>
      </c>
      <c r="E1337" s="97"/>
      <c r="F1337" s="59"/>
      <c r="G1337" s="62"/>
    </row>
    <row r="1338" spans="1:7" ht="14.25">
      <c r="A1338" s="74" t="s">
        <v>174</v>
      </c>
      <c r="B1338" s="74" t="s">
        <v>2845</v>
      </c>
      <c r="C1338" s="89" t="s">
        <v>2862</v>
      </c>
      <c r="D1338" s="74" t="s">
        <v>2863</v>
      </c>
      <c r="E1338" s="97"/>
      <c r="F1338" s="59"/>
      <c r="G1338" s="62"/>
    </row>
    <row r="1339" spans="1:7" ht="14.25">
      <c r="A1339" s="74" t="s">
        <v>174</v>
      </c>
      <c r="B1339" s="74" t="s">
        <v>2845</v>
      </c>
      <c r="C1339" s="89" t="s">
        <v>2864</v>
      </c>
      <c r="D1339" s="74" t="s">
        <v>2865</v>
      </c>
      <c r="E1339" s="97"/>
      <c r="F1339" s="59"/>
      <c r="G1339" s="62"/>
    </row>
    <row r="1340" spans="1:7" ht="14.25">
      <c r="A1340" s="74" t="s">
        <v>174</v>
      </c>
      <c r="B1340" s="74" t="s">
        <v>2845</v>
      </c>
      <c r="C1340" s="89" t="s">
        <v>2866</v>
      </c>
      <c r="D1340" s="74" t="s">
        <v>2867</v>
      </c>
      <c r="E1340" s="97"/>
      <c r="F1340" s="59"/>
      <c r="G1340" s="62"/>
    </row>
    <row r="1341" spans="1:7" ht="14.25">
      <c r="A1341" s="74" t="s">
        <v>174</v>
      </c>
      <c r="B1341" s="74" t="s">
        <v>2845</v>
      </c>
      <c r="C1341" s="89" t="s">
        <v>2868</v>
      </c>
      <c r="D1341" s="74" t="s">
        <v>2869</v>
      </c>
      <c r="E1341" s="97"/>
      <c r="F1341" s="59"/>
      <c r="G1341" s="62"/>
    </row>
    <row r="1342" spans="1:7" ht="14.25">
      <c r="A1342" s="74" t="s">
        <v>174</v>
      </c>
      <c r="B1342" s="74" t="s">
        <v>2845</v>
      </c>
      <c r="C1342" s="89" t="s">
        <v>2870</v>
      </c>
      <c r="D1342" s="74" t="s">
        <v>2871</v>
      </c>
      <c r="E1342" s="97"/>
      <c r="F1342" s="59"/>
      <c r="G1342" s="62"/>
    </row>
    <row r="1343" spans="1:7" ht="14.25">
      <c r="A1343" s="74" t="s">
        <v>174</v>
      </c>
      <c r="B1343" s="74" t="s">
        <v>2845</v>
      </c>
      <c r="C1343" s="89" t="s">
        <v>2872</v>
      </c>
      <c r="D1343" s="74" t="s">
        <v>2873</v>
      </c>
      <c r="E1343" s="97"/>
      <c r="F1343" s="59"/>
      <c r="G1343" s="62"/>
    </row>
    <row r="1344" spans="1:7" ht="14.25">
      <c r="A1344" s="74" t="s">
        <v>174</v>
      </c>
      <c r="B1344" s="74" t="s">
        <v>2845</v>
      </c>
      <c r="C1344" s="89" t="s">
        <v>2874</v>
      </c>
      <c r="D1344" s="74" t="s">
        <v>2875</v>
      </c>
      <c r="E1344" s="97"/>
      <c r="F1344" s="59"/>
      <c r="G1344" s="62"/>
    </row>
    <row r="1345" spans="1:7" ht="14.25">
      <c r="A1345" s="74" t="s">
        <v>174</v>
      </c>
      <c r="B1345" s="74" t="s">
        <v>2845</v>
      </c>
      <c r="C1345" s="89" t="s">
        <v>2876</v>
      </c>
      <c r="D1345" s="74" t="s">
        <v>2877</v>
      </c>
      <c r="E1345" s="97"/>
      <c r="F1345" s="59"/>
      <c r="G1345" s="62"/>
    </row>
    <row r="1346" spans="1:7" ht="14.25">
      <c r="A1346" s="74" t="s">
        <v>174</v>
      </c>
      <c r="B1346" s="74" t="s">
        <v>2845</v>
      </c>
      <c r="C1346" s="89" t="s">
        <v>2878</v>
      </c>
      <c r="D1346" s="74" t="s">
        <v>2879</v>
      </c>
      <c r="E1346" s="97"/>
      <c r="F1346" s="59"/>
      <c r="G1346" s="62"/>
    </row>
    <row r="1347" spans="1:7" ht="14.25">
      <c r="A1347" s="74" t="s">
        <v>174</v>
      </c>
      <c r="B1347" s="74" t="s">
        <v>2845</v>
      </c>
      <c r="C1347" s="89" t="s">
        <v>2880</v>
      </c>
      <c r="D1347" s="74" t="s">
        <v>2881</v>
      </c>
      <c r="E1347" s="97"/>
      <c r="F1347" s="59"/>
      <c r="G1347" s="62"/>
    </row>
    <row r="1348" spans="1:7" ht="14.25">
      <c r="A1348" s="74" t="s">
        <v>174</v>
      </c>
      <c r="B1348" s="74" t="s">
        <v>2845</v>
      </c>
      <c r="C1348" s="89" t="s">
        <v>2882</v>
      </c>
      <c r="D1348" s="74" t="s">
        <v>2883</v>
      </c>
      <c r="E1348" s="97"/>
      <c r="F1348" s="59"/>
      <c r="G1348" s="62"/>
    </row>
    <row r="1349" spans="1:7" ht="14.25">
      <c r="A1349" s="74" t="s">
        <v>174</v>
      </c>
      <c r="B1349" s="74" t="s">
        <v>2845</v>
      </c>
      <c r="C1349" s="89" t="s">
        <v>2884</v>
      </c>
      <c r="D1349" s="74" t="s">
        <v>342</v>
      </c>
      <c r="E1349" s="97"/>
      <c r="F1349" s="59"/>
      <c r="G1349" s="62"/>
    </row>
    <row r="1350" spans="1:7" ht="14.25">
      <c r="A1350" s="74" t="s">
        <v>174</v>
      </c>
      <c r="B1350" s="74" t="s">
        <v>2845</v>
      </c>
      <c r="C1350" s="89" t="s">
        <v>2885</v>
      </c>
      <c r="D1350" s="74" t="s">
        <v>2886</v>
      </c>
      <c r="E1350" s="97"/>
      <c r="F1350" s="59"/>
      <c r="G1350" s="62"/>
    </row>
    <row r="1351" spans="1:7" ht="14.25">
      <c r="A1351" s="74" t="s">
        <v>174</v>
      </c>
      <c r="B1351" s="74" t="s">
        <v>2845</v>
      </c>
      <c r="C1351" s="89" t="s">
        <v>2887</v>
      </c>
      <c r="D1351" s="74" t="s">
        <v>2359</v>
      </c>
      <c r="E1351" s="97"/>
      <c r="F1351" s="59"/>
      <c r="G1351" s="62"/>
    </row>
    <row r="1352" spans="1:7" ht="14.25">
      <c r="A1352" s="74" t="s">
        <v>174</v>
      </c>
      <c r="B1352" s="74" t="s">
        <v>2845</v>
      </c>
      <c r="C1352" s="89" t="s">
        <v>2888</v>
      </c>
      <c r="D1352" s="74" t="s">
        <v>2889</v>
      </c>
      <c r="E1352" s="97"/>
      <c r="F1352" s="59"/>
      <c r="G1352" s="62"/>
    </row>
    <row r="1353" spans="1:7" ht="14.25">
      <c r="A1353" s="74" t="s">
        <v>174</v>
      </c>
      <c r="B1353" s="74" t="s">
        <v>2845</v>
      </c>
      <c r="C1353" s="89" t="s">
        <v>2890</v>
      </c>
      <c r="D1353" s="74" t="s">
        <v>2891</v>
      </c>
      <c r="E1353" s="97"/>
      <c r="F1353" s="59"/>
      <c r="G1353" s="62"/>
    </row>
    <row r="1354" spans="1:7" ht="14.25">
      <c r="A1354" s="74" t="s">
        <v>174</v>
      </c>
      <c r="B1354" s="74" t="s">
        <v>2845</v>
      </c>
      <c r="C1354" s="89" t="s">
        <v>2892</v>
      </c>
      <c r="D1354" s="74" t="s">
        <v>2893</v>
      </c>
      <c r="E1354" s="97"/>
      <c r="F1354" s="59"/>
      <c r="G1354" s="62"/>
    </row>
    <row r="1355" spans="1:7" ht="14.25">
      <c r="A1355" s="74" t="s">
        <v>174</v>
      </c>
      <c r="B1355" s="74" t="s">
        <v>2845</v>
      </c>
      <c r="C1355" s="89" t="s">
        <v>2894</v>
      </c>
      <c r="D1355" s="74" t="s">
        <v>2895</v>
      </c>
      <c r="E1355" s="97"/>
      <c r="F1355" s="59"/>
      <c r="G1355" s="62"/>
    </row>
    <row r="1356" spans="1:7" ht="14.25">
      <c r="A1356" s="74" t="s">
        <v>174</v>
      </c>
      <c r="B1356" s="74" t="s">
        <v>2845</v>
      </c>
      <c r="C1356" s="89" t="s">
        <v>2896</v>
      </c>
      <c r="D1356" s="74" t="s">
        <v>2897</v>
      </c>
      <c r="E1356" s="97"/>
      <c r="F1356" s="59"/>
      <c r="G1356" s="62"/>
    </row>
    <row r="1357" spans="1:7" ht="14.25">
      <c r="A1357" s="74" t="s">
        <v>174</v>
      </c>
      <c r="B1357" s="74" t="s">
        <v>2845</v>
      </c>
      <c r="C1357" s="89" t="s">
        <v>2898</v>
      </c>
      <c r="D1357" s="74" t="s">
        <v>2899</v>
      </c>
      <c r="E1357" s="97"/>
      <c r="F1357" s="59"/>
      <c r="G1357" s="62"/>
    </row>
    <row r="1358" spans="1:7" ht="14.25">
      <c r="A1358" s="74" t="s">
        <v>174</v>
      </c>
      <c r="B1358" s="74" t="s">
        <v>2845</v>
      </c>
      <c r="C1358" s="89" t="s">
        <v>2900</v>
      </c>
      <c r="D1358" s="74" t="s">
        <v>2901</v>
      </c>
      <c r="E1358" s="97"/>
      <c r="F1358" s="59"/>
      <c r="G1358" s="62"/>
    </row>
    <row r="1359" spans="1:7" ht="14.25">
      <c r="A1359" s="74" t="s">
        <v>174</v>
      </c>
      <c r="B1359" s="74" t="s">
        <v>2902</v>
      </c>
      <c r="C1359" s="89" t="s">
        <v>2903</v>
      </c>
      <c r="D1359" s="74" t="s">
        <v>2904</v>
      </c>
      <c r="E1359" s="97"/>
      <c r="F1359" s="59"/>
      <c r="G1359" s="62"/>
    </row>
    <row r="1360" spans="1:7" ht="14.25">
      <c r="A1360" s="74" t="s">
        <v>174</v>
      </c>
      <c r="B1360" s="74" t="s">
        <v>2902</v>
      </c>
      <c r="C1360" s="89" t="s">
        <v>2905</v>
      </c>
      <c r="D1360" s="74" t="s">
        <v>2906</v>
      </c>
      <c r="E1360" s="97"/>
      <c r="F1360" s="59"/>
      <c r="G1360" s="62"/>
    </row>
    <row r="1361" spans="1:7" ht="14.25">
      <c r="A1361" s="74" t="s">
        <v>174</v>
      </c>
      <c r="B1361" s="74" t="s">
        <v>2902</v>
      </c>
      <c r="C1361" s="89" t="s">
        <v>2907</v>
      </c>
      <c r="D1361" s="74" t="s">
        <v>88</v>
      </c>
      <c r="E1361" s="97"/>
      <c r="F1361" s="59"/>
      <c r="G1361" s="62"/>
    </row>
    <row r="1362" spans="1:7" ht="14.25">
      <c r="A1362" s="74" t="s">
        <v>174</v>
      </c>
      <c r="B1362" s="74" t="s">
        <v>2902</v>
      </c>
      <c r="C1362" s="89" t="s">
        <v>2908</v>
      </c>
      <c r="D1362" s="74" t="s">
        <v>2909</v>
      </c>
      <c r="E1362" s="97"/>
      <c r="F1362" s="59"/>
      <c r="G1362" s="62"/>
    </row>
    <row r="1363" spans="1:7" ht="14.25">
      <c r="A1363" s="74" t="s">
        <v>174</v>
      </c>
      <c r="B1363" s="74" t="s">
        <v>2902</v>
      </c>
      <c r="C1363" s="89" t="s">
        <v>2910</v>
      </c>
      <c r="D1363" s="74" t="s">
        <v>25</v>
      </c>
      <c r="E1363" s="97"/>
      <c r="F1363" s="59"/>
      <c r="G1363" s="62"/>
    </row>
    <row r="1364" spans="1:7" ht="14.25">
      <c r="A1364" s="74" t="s">
        <v>174</v>
      </c>
      <c r="B1364" s="74" t="s">
        <v>2902</v>
      </c>
      <c r="C1364" s="89" t="s">
        <v>2911</v>
      </c>
      <c r="D1364" s="74" t="s">
        <v>2912</v>
      </c>
      <c r="E1364" s="97"/>
      <c r="F1364" s="59"/>
      <c r="G1364" s="62"/>
    </row>
    <row r="1365" spans="1:7" ht="14.25">
      <c r="A1365" s="74" t="s">
        <v>174</v>
      </c>
      <c r="B1365" s="74" t="s">
        <v>2902</v>
      </c>
      <c r="C1365" s="89" t="s">
        <v>2913</v>
      </c>
      <c r="D1365" s="74" t="s">
        <v>2914</v>
      </c>
      <c r="E1365" s="97"/>
      <c r="F1365" s="59"/>
      <c r="G1365" s="62"/>
    </row>
    <row r="1366" spans="1:7" ht="14.25">
      <c r="A1366" s="74" t="s">
        <v>174</v>
      </c>
      <c r="B1366" s="74" t="s">
        <v>2902</v>
      </c>
      <c r="C1366" s="89" t="s">
        <v>2915</v>
      </c>
      <c r="D1366" s="74" t="s">
        <v>60</v>
      </c>
      <c r="E1366" s="97"/>
      <c r="F1366" s="59"/>
      <c r="G1366" s="62"/>
    </row>
    <row r="1367" spans="1:7" ht="14.25">
      <c r="A1367" s="74" t="s">
        <v>174</v>
      </c>
      <c r="B1367" s="74" t="s">
        <v>2902</v>
      </c>
      <c r="C1367" s="89" t="s">
        <v>2916</v>
      </c>
      <c r="D1367" s="74" t="s">
        <v>2917</v>
      </c>
      <c r="E1367" s="97"/>
      <c r="F1367" s="59"/>
      <c r="G1367" s="62"/>
    </row>
    <row r="1368" spans="1:7" ht="14.25">
      <c r="A1368" s="74" t="s">
        <v>174</v>
      </c>
      <c r="B1368" s="74" t="s">
        <v>2902</v>
      </c>
      <c r="C1368" s="89" t="s">
        <v>2918</v>
      </c>
      <c r="D1368" s="74" t="s">
        <v>2919</v>
      </c>
      <c r="E1368" s="97"/>
      <c r="F1368" s="59"/>
      <c r="G1368" s="62"/>
    </row>
    <row r="1369" spans="1:7" ht="14.25">
      <c r="A1369" s="74" t="s">
        <v>174</v>
      </c>
      <c r="B1369" s="74" t="s">
        <v>2902</v>
      </c>
      <c r="C1369" s="89" t="s">
        <v>2920</v>
      </c>
      <c r="D1369" s="74" t="s">
        <v>2921</v>
      </c>
      <c r="E1369" s="97"/>
      <c r="F1369" s="59"/>
      <c r="G1369" s="62"/>
    </row>
    <row r="1370" spans="1:7" ht="14.25">
      <c r="A1370" s="74" t="s">
        <v>174</v>
      </c>
      <c r="B1370" s="74" t="s">
        <v>2902</v>
      </c>
      <c r="C1370" s="89" t="s">
        <v>2922</v>
      </c>
      <c r="D1370" s="74" t="s">
        <v>2923</v>
      </c>
      <c r="E1370" s="97"/>
      <c r="F1370" s="59"/>
      <c r="G1370" s="62"/>
    </row>
    <row r="1371" spans="1:7" ht="14.25">
      <c r="A1371" s="74" t="s">
        <v>174</v>
      </c>
      <c r="B1371" s="74" t="s">
        <v>2902</v>
      </c>
      <c r="C1371" s="89" t="s">
        <v>2924</v>
      </c>
      <c r="D1371" s="74" t="s">
        <v>2925</v>
      </c>
      <c r="E1371" s="97"/>
      <c r="F1371" s="59"/>
      <c r="G1371" s="62"/>
    </row>
    <row r="1372" spans="1:7" ht="14.25">
      <c r="A1372" s="74" t="s">
        <v>174</v>
      </c>
      <c r="B1372" s="74" t="s">
        <v>2902</v>
      </c>
      <c r="C1372" s="89" t="s">
        <v>2926</v>
      </c>
      <c r="D1372" s="74" t="s">
        <v>2927</v>
      </c>
      <c r="E1372" s="97"/>
      <c r="F1372" s="59"/>
      <c r="G1372" s="62"/>
    </row>
    <row r="1373" spans="1:7" ht="14.25">
      <c r="A1373" s="74" t="s">
        <v>174</v>
      </c>
      <c r="B1373" s="74" t="s">
        <v>2902</v>
      </c>
      <c r="C1373" s="89" t="s">
        <v>2928</v>
      </c>
      <c r="D1373" s="74" t="s">
        <v>2929</v>
      </c>
      <c r="E1373" s="97"/>
      <c r="F1373" s="59"/>
      <c r="G1373" s="62"/>
    </row>
    <row r="1374" spans="1:7" ht="14.25">
      <c r="A1374" s="74" t="s">
        <v>174</v>
      </c>
      <c r="B1374" s="74" t="s">
        <v>2902</v>
      </c>
      <c r="C1374" s="89" t="s">
        <v>2930</v>
      </c>
      <c r="D1374" s="74" t="s">
        <v>2931</v>
      </c>
      <c r="E1374" s="97"/>
      <c r="F1374" s="59"/>
      <c r="G1374" s="62"/>
    </row>
    <row r="1375" spans="1:7" ht="14.25">
      <c r="A1375" s="74" t="s">
        <v>174</v>
      </c>
      <c r="B1375" s="74" t="s">
        <v>2902</v>
      </c>
      <c r="C1375" s="89" t="s">
        <v>2932</v>
      </c>
      <c r="D1375" s="74" t="s">
        <v>2933</v>
      </c>
      <c r="E1375" s="97"/>
      <c r="F1375" s="59"/>
      <c r="G1375" s="62"/>
    </row>
    <row r="1376" spans="1:7" ht="14.25">
      <c r="A1376" s="74" t="s">
        <v>174</v>
      </c>
      <c r="B1376" s="74" t="s">
        <v>2902</v>
      </c>
      <c r="C1376" s="89" t="s">
        <v>2934</v>
      </c>
      <c r="D1376" s="74" t="s">
        <v>2935</v>
      </c>
      <c r="E1376" s="97"/>
      <c r="F1376" s="59"/>
      <c r="G1376" s="62"/>
    </row>
    <row r="1377" spans="1:7" ht="14.25">
      <c r="A1377" s="74" t="s">
        <v>174</v>
      </c>
      <c r="B1377" s="74" t="s">
        <v>2902</v>
      </c>
      <c r="C1377" s="89" t="s">
        <v>2936</v>
      </c>
      <c r="D1377" s="74" t="s">
        <v>2937</v>
      </c>
      <c r="E1377" s="97"/>
      <c r="F1377" s="59"/>
      <c r="G1377" s="62"/>
    </row>
    <row r="1378" spans="1:7" ht="14.25">
      <c r="A1378" s="74" t="s">
        <v>174</v>
      </c>
      <c r="B1378" s="74" t="s">
        <v>2902</v>
      </c>
      <c r="C1378" s="89" t="s">
        <v>2938</v>
      </c>
      <c r="D1378" s="74" t="s">
        <v>2939</v>
      </c>
      <c r="E1378" s="97"/>
      <c r="F1378" s="59"/>
      <c r="G1378" s="62"/>
    </row>
    <row r="1379" spans="1:7" ht="14.25">
      <c r="A1379" s="74" t="s">
        <v>174</v>
      </c>
      <c r="B1379" s="74" t="s">
        <v>2902</v>
      </c>
      <c r="C1379" s="89" t="s">
        <v>2940</v>
      </c>
      <c r="D1379" s="74" t="s">
        <v>2941</v>
      </c>
      <c r="E1379" s="97"/>
      <c r="F1379" s="59"/>
      <c r="G1379" s="62"/>
    </row>
    <row r="1380" spans="1:7" ht="14.25">
      <c r="A1380" s="74" t="s">
        <v>174</v>
      </c>
      <c r="B1380" s="74" t="s">
        <v>2902</v>
      </c>
      <c r="C1380" s="89" t="s">
        <v>2942</v>
      </c>
      <c r="D1380" s="74" t="s">
        <v>2943</v>
      </c>
      <c r="E1380" s="97"/>
      <c r="F1380" s="59"/>
      <c r="G1380" s="62"/>
    </row>
    <row r="1381" spans="1:7" ht="14.25">
      <c r="A1381" s="74" t="s">
        <v>174</v>
      </c>
      <c r="B1381" s="74" t="s">
        <v>2902</v>
      </c>
      <c r="C1381" s="89" t="s">
        <v>2944</v>
      </c>
      <c r="D1381" s="74" t="s">
        <v>2945</v>
      </c>
      <c r="E1381" s="97"/>
      <c r="F1381" s="59"/>
      <c r="G1381" s="62"/>
    </row>
    <row r="1382" spans="1:7" ht="14.25">
      <c r="A1382" s="74" t="s">
        <v>174</v>
      </c>
      <c r="B1382" s="74" t="s">
        <v>2902</v>
      </c>
      <c r="C1382" s="89" t="s">
        <v>2946</v>
      </c>
      <c r="D1382" s="74" t="s">
        <v>2947</v>
      </c>
      <c r="E1382" s="97"/>
      <c r="F1382" s="59"/>
      <c r="G1382" s="62"/>
    </row>
    <row r="1383" spans="1:7" ht="14.25">
      <c r="A1383" s="74" t="s">
        <v>174</v>
      </c>
      <c r="B1383" s="74" t="s">
        <v>2902</v>
      </c>
      <c r="C1383" s="89" t="s">
        <v>2948</v>
      </c>
      <c r="D1383" s="74" t="s">
        <v>1658</v>
      </c>
      <c r="E1383" s="97"/>
      <c r="F1383" s="59"/>
      <c r="G1383" s="62"/>
    </row>
    <row r="1384" spans="1:7" ht="14.25">
      <c r="A1384" s="74" t="s">
        <v>174</v>
      </c>
      <c r="B1384" s="74" t="s">
        <v>2902</v>
      </c>
      <c r="C1384" s="89" t="s">
        <v>2949</v>
      </c>
      <c r="D1384" s="74" t="s">
        <v>2950</v>
      </c>
      <c r="E1384" s="97"/>
      <c r="F1384" s="59"/>
      <c r="G1384" s="62"/>
    </row>
    <row r="1385" spans="1:7" ht="14.25">
      <c r="A1385" s="74" t="s">
        <v>174</v>
      </c>
      <c r="B1385" s="74" t="s">
        <v>2902</v>
      </c>
      <c r="C1385" s="89" t="s">
        <v>2951</v>
      </c>
      <c r="D1385" s="74" t="s">
        <v>2173</v>
      </c>
      <c r="E1385" s="97"/>
      <c r="F1385" s="59"/>
      <c r="G1385" s="62"/>
    </row>
    <row r="1386" spans="1:7" ht="14.25">
      <c r="A1386" s="74" t="s">
        <v>174</v>
      </c>
      <c r="B1386" s="74" t="s">
        <v>2902</v>
      </c>
      <c r="C1386" s="89" t="s">
        <v>2952</v>
      </c>
      <c r="D1386" s="74" t="s">
        <v>2953</v>
      </c>
      <c r="E1386" s="97"/>
      <c r="F1386" s="59"/>
      <c r="G1386" s="62"/>
    </row>
    <row r="1387" spans="1:7" ht="14.25">
      <c r="A1387" s="74" t="s">
        <v>174</v>
      </c>
      <c r="B1387" s="74" t="s">
        <v>2954</v>
      </c>
      <c r="C1387" s="89" t="s">
        <v>2955</v>
      </c>
      <c r="D1387" s="74" t="s">
        <v>2956</v>
      </c>
      <c r="E1387" s="97"/>
      <c r="F1387" s="59"/>
      <c r="G1387" s="62"/>
    </row>
    <row r="1388" spans="1:7" ht="14.25">
      <c r="A1388" s="74" t="s">
        <v>174</v>
      </c>
      <c r="B1388" s="74" t="s">
        <v>2954</v>
      </c>
      <c r="C1388" s="89" t="s">
        <v>2957</v>
      </c>
      <c r="D1388" s="74" t="s">
        <v>2958</v>
      </c>
      <c r="E1388" s="97"/>
      <c r="F1388" s="59"/>
      <c r="G1388" s="62"/>
    </row>
    <row r="1389" spans="1:7" ht="14.25">
      <c r="A1389" s="74" t="s">
        <v>174</v>
      </c>
      <c r="B1389" s="74" t="s">
        <v>2954</v>
      </c>
      <c r="C1389" s="89" t="s">
        <v>2959</v>
      </c>
      <c r="D1389" s="74" t="s">
        <v>2960</v>
      </c>
      <c r="E1389" s="97"/>
      <c r="F1389" s="59"/>
      <c r="G1389" s="62"/>
    </row>
    <row r="1390" spans="1:7" ht="14.25">
      <c r="A1390" s="74" t="s">
        <v>174</v>
      </c>
      <c r="B1390" s="74" t="s">
        <v>2954</v>
      </c>
      <c r="C1390" s="89" t="s">
        <v>2961</v>
      </c>
      <c r="D1390" s="74" t="s">
        <v>2962</v>
      </c>
      <c r="E1390" s="97"/>
      <c r="F1390" s="59"/>
      <c r="G1390" s="62"/>
    </row>
    <row r="1391" spans="1:7" ht="14.25">
      <c r="A1391" s="74" t="s">
        <v>174</v>
      </c>
      <c r="B1391" s="74" t="s">
        <v>2954</v>
      </c>
      <c r="C1391" s="89" t="s">
        <v>2963</v>
      </c>
      <c r="D1391" s="74" t="s">
        <v>2964</v>
      </c>
      <c r="E1391" s="97"/>
      <c r="F1391" s="59"/>
      <c r="G1391" s="62"/>
    </row>
    <row r="1392" spans="1:7" ht="14.25">
      <c r="A1392" s="74" t="s">
        <v>174</v>
      </c>
      <c r="B1392" s="74" t="s">
        <v>2954</v>
      </c>
      <c r="C1392" s="89" t="s">
        <v>2965</v>
      </c>
      <c r="D1392" s="74" t="s">
        <v>2966</v>
      </c>
      <c r="E1392" s="97"/>
      <c r="F1392" s="59"/>
      <c r="G1392" s="62"/>
    </row>
    <row r="1393" spans="1:7" ht="14.25">
      <c r="A1393" s="74" t="s">
        <v>174</v>
      </c>
      <c r="B1393" s="74" t="s">
        <v>2954</v>
      </c>
      <c r="C1393" s="89" t="s">
        <v>2967</v>
      </c>
      <c r="D1393" s="74" t="s">
        <v>2968</v>
      </c>
      <c r="E1393" s="97"/>
      <c r="F1393" s="59"/>
      <c r="G1393" s="62"/>
    </row>
    <row r="1394" spans="1:7" ht="14.25">
      <c r="A1394" s="74" t="s">
        <v>174</v>
      </c>
      <c r="B1394" s="74" t="s">
        <v>2954</v>
      </c>
      <c r="C1394" s="89" t="s">
        <v>2969</v>
      </c>
      <c r="D1394" s="74" t="s">
        <v>2970</v>
      </c>
      <c r="E1394" s="97"/>
      <c r="F1394" s="59"/>
      <c r="G1394" s="62"/>
    </row>
    <row r="1395" spans="1:7" ht="14.25">
      <c r="A1395" s="74" t="s">
        <v>174</v>
      </c>
      <c r="B1395" s="74" t="s">
        <v>2954</v>
      </c>
      <c r="C1395" s="89" t="s">
        <v>2971</v>
      </c>
      <c r="D1395" s="74" t="s">
        <v>2972</v>
      </c>
      <c r="E1395" s="97"/>
      <c r="F1395" s="59"/>
      <c r="G1395" s="62"/>
    </row>
    <row r="1396" spans="1:7" ht="14.25">
      <c r="A1396" s="74" t="s">
        <v>174</v>
      </c>
      <c r="B1396" s="74" t="s">
        <v>2954</v>
      </c>
      <c r="C1396" s="89" t="s">
        <v>2973</v>
      </c>
      <c r="D1396" s="74" t="s">
        <v>2974</v>
      </c>
      <c r="E1396" s="97"/>
      <c r="F1396" s="59"/>
      <c r="G1396" s="62"/>
    </row>
    <row r="1397" spans="1:7" ht="14.25">
      <c r="A1397" s="74" t="s">
        <v>174</v>
      </c>
      <c r="B1397" s="74" t="s">
        <v>2954</v>
      </c>
      <c r="C1397" s="89" t="s">
        <v>2975</v>
      </c>
      <c r="D1397" s="74" t="s">
        <v>2976</v>
      </c>
      <c r="E1397" s="97"/>
      <c r="F1397" s="59"/>
      <c r="G1397" s="62"/>
    </row>
    <row r="1398" spans="1:7" ht="14.25">
      <c r="A1398" s="74" t="s">
        <v>174</v>
      </c>
      <c r="B1398" s="74" t="s">
        <v>2954</v>
      </c>
      <c r="C1398" s="89" t="s">
        <v>2977</v>
      </c>
      <c r="D1398" s="74" t="s">
        <v>59</v>
      </c>
      <c r="E1398" s="97"/>
      <c r="F1398" s="59"/>
      <c r="G1398" s="62"/>
    </row>
    <row r="1399" spans="1:7" ht="14.25">
      <c r="A1399" s="74" t="s">
        <v>174</v>
      </c>
      <c r="B1399" s="74" t="s">
        <v>2954</v>
      </c>
      <c r="C1399" s="89" t="s">
        <v>2978</v>
      </c>
      <c r="D1399" s="74" t="s">
        <v>2979</v>
      </c>
      <c r="E1399" s="97"/>
      <c r="F1399" s="59"/>
      <c r="G1399" s="62"/>
    </row>
    <row r="1400" spans="1:7" ht="14.25">
      <c r="A1400" s="74" t="s">
        <v>174</v>
      </c>
      <c r="B1400" s="74" t="s">
        <v>2954</v>
      </c>
      <c r="C1400" s="89" t="s">
        <v>2980</v>
      </c>
      <c r="D1400" s="74" t="s">
        <v>2979</v>
      </c>
      <c r="E1400" s="97"/>
      <c r="F1400" s="59"/>
      <c r="G1400" s="62"/>
    </row>
    <row r="1401" spans="1:7" ht="14.25">
      <c r="A1401" s="74" t="s">
        <v>174</v>
      </c>
      <c r="B1401" s="74" t="s">
        <v>2954</v>
      </c>
      <c r="C1401" s="89" t="s">
        <v>2981</v>
      </c>
      <c r="D1401" s="74" t="s">
        <v>2982</v>
      </c>
      <c r="E1401" s="97"/>
      <c r="F1401" s="59"/>
      <c r="G1401" s="62"/>
    </row>
    <row r="1402" spans="1:7" ht="14.25">
      <c r="A1402" s="74" t="s">
        <v>174</v>
      </c>
      <c r="B1402" s="74" t="s">
        <v>2954</v>
      </c>
      <c r="C1402" s="89" t="s">
        <v>2983</v>
      </c>
      <c r="D1402" s="74" t="s">
        <v>2984</v>
      </c>
      <c r="E1402" s="97"/>
      <c r="F1402" s="59"/>
      <c r="G1402" s="62"/>
    </row>
    <row r="1403" spans="1:7" ht="14.25">
      <c r="A1403" s="74" t="s">
        <v>174</v>
      </c>
      <c r="B1403" s="74" t="s">
        <v>2954</v>
      </c>
      <c r="C1403" s="89" t="s">
        <v>2985</v>
      </c>
      <c r="D1403" s="74" t="s">
        <v>2986</v>
      </c>
      <c r="E1403" s="97"/>
      <c r="F1403" s="59"/>
      <c r="G1403" s="62"/>
    </row>
    <row r="1404" spans="1:7" ht="14.25">
      <c r="A1404" s="74" t="s">
        <v>174</v>
      </c>
      <c r="B1404" s="74" t="s">
        <v>2954</v>
      </c>
      <c r="C1404" s="89" t="s">
        <v>2987</v>
      </c>
      <c r="D1404" s="74" t="s">
        <v>2988</v>
      </c>
      <c r="E1404" s="97"/>
      <c r="F1404" s="59"/>
      <c r="G1404" s="62"/>
    </row>
    <row r="1405" spans="1:7" ht="14.25">
      <c r="A1405" s="74" t="s">
        <v>174</v>
      </c>
      <c r="B1405" s="74" t="s">
        <v>2954</v>
      </c>
      <c r="C1405" s="89" t="s">
        <v>2989</v>
      </c>
      <c r="D1405" s="74" t="s">
        <v>2990</v>
      </c>
      <c r="E1405" s="97"/>
      <c r="F1405" s="59"/>
      <c r="G1405" s="62"/>
    </row>
    <row r="1406" spans="1:7" ht="14.25">
      <c r="A1406" s="74" t="s">
        <v>174</v>
      </c>
      <c r="B1406" s="74" t="s">
        <v>2954</v>
      </c>
      <c r="C1406" s="89" t="s">
        <v>2991</v>
      </c>
      <c r="D1406" s="74" t="s">
        <v>48</v>
      </c>
      <c r="E1406" s="97"/>
      <c r="F1406" s="59"/>
      <c r="G1406" s="62"/>
    </row>
    <row r="1407" spans="1:7" ht="14.25">
      <c r="A1407" s="74" t="s">
        <v>174</v>
      </c>
      <c r="B1407" s="74" t="s">
        <v>2954</v>
      </c>
      <c r="C1407" s="89" t="s">
        <v>2992</v>
      </c>
      <c r="D1407" s="74" t="s">
        <v>2993</v>
      </c>
      <c r="E1407" s="97"/>
      <c r="F1407" s="59"/>
      <c r="G1407" s="62"/>
    </row>
    <row r="1408" spans="1:7" ht="14.25">
      <c r="A1408" s="74" t="s">
        <v>174</v>
      </c>
      <c r="B1408" s="74" t="s">
        <v>2954</v>
      </c>
      <c r="C1408" s="89" t="s">
        <v>2994</v>
      </c>
      <c r="D1408" s="74" t="s">
        <v>2995</v>
      </c>
      <c r="E1408" s="97"/>
      <c r="F1408" s="59"/>
      <c r="G1408" s="62"/>
    </row>
    <row r="1409" spans="1:7" ht="14.25">
      <c r="A1409" s="74" t="s">
        <v>174</v>
      </c>
      <c r="B1409" s="74" t="s">
        <v>2954</v>
      </c>
      <c r="C1409" s="89" t="s">
        <v>2996</v>
      </c>
      <c r="D1409" s="74" t="s">
        <v>2997</v>
      </c>
      <c r="E1409" s="97"/>
      <c r="F1409" s="59"/>
      <c r="G1409" s="62"/>
    </row>
    <row r="1410" spans="1:7" ht="14.25">
      <c r="A1410" s="74" t="s">
        <v>174</v>
      </c>
      <c r="B1410" s="74" t="s">
        <v>2954</v>
      </c>
      <c r="C1410" s="89" t="s">
        <v>2998</v>
      </c>
      <c r="D1410" s="74" t="s">
        <v>2999</v>
      </c>
      <c r="E1410" s="97"/>
      <c r="F1410" s="59"/>
      <c r="G1410" s="62"/>
    </row>
    <row r="1411" spans="1:7" ht="14.25">
      <c r="A1411" s="74" t="s">
        <v>174</v>
      </c>
      <c r="B1411" s="74" t="s">
        <v>2954</v>
      </c>
      <c r="C1411" s="89" t="s">
        <v>3000</v>
      </c>
      <c r="D1411" s="74" t="s">
        <v>3001</v>
      </c>
      <c r="E1411" s="97"/>
      <c r="F1411" s="59"/>
      <c r="G1411" s="62"/>
    </row>
    <row r="1412" spans="1:7" ht="14.25">
      <c r="A1412" s="74" t="s">
        <v>174</v>
      </c>
      <c r="B1412" s="74" t="s">
        <v>2954</v>
      </c>
      <c r="C1412" s="89" t="s">
        <v>3002</v>
      </c>
      <c r="D1412" s="74" t="s">
        <v>3003</v>
      </c>
      <c r="E1412" s="97"/>
      <c r="F1412" s="59"/>
      <c r="G1412" s="62"/>
    </row>
    <row r="1413" spans="1:7" ht="14.25">
      <c r="A1413" s="74" t="s">
        <v>174</v>
      </c>
      <c r="B1413" s="74" t="s">
        <v>2954</v>
      </c>
      <c r="C1413" s="89" t="s">
        <v>3004</v>
      </c>
      <c r="D1413" s="74" t="s">
        <v>3005</v>
      </c>
      <c r="E1413" s="97"/>
      <c r="F1413" s="59"/>
      <c r="G1413" s="62"/>
    </row>
    <row r="1414" spans="1:7" ht="14.25">
      <c r="A1414" s="74" t="s">
        <v>174</v>
      </c>
      <c r="B1414" s="74" t="s">
        <v>2954</v>
      </c>
      <c r="C1414" s="89" t="s">
        <v>3006</v>
      </c>
      <c r="D1414" s="74" t="s">
        <v>3007</v>
      </c>
      <c r="E1414" s="97"/>
      <c r="F1414" s="59"/>
      <c r="G1414" s="62"/>
    </row>
    <row r="1415" spans="1:7" ht="14.25">
      <c r="A1415" s="74" t="s">
        <v>174</v>
      </c>
      <c r="B1415" s="74" t="s">
        <v>2954</v>
      </c>
      <c r="C1415" s="89" t="s">
        <v>3008</v>
      </c>
      <c r="D1415" s="74" t="s">
        <v>3009</v>
      </c>
      <c r="E1415" s="97"/>
      <c r="F1415" s="59"/>
      <c r="G1415" s="62"/>
    </row>
    <row r="1416" spans="1:7" ht="14.25">
      <c r="A1416" s="74" t="s">
        <v>174</v>
      </c>
      <c r="B1416" s="74" t="s">
        <v>2954</v>
      </c>
      <c r="C1416" s="89" t="s">
        <v>3010</v>
      </c>
      <c r="D1416" s="74" t="s">
        <v>3011</v>
      </c>
      <c r="E1416" s="97"/>
      <c r="F1416" s="59"/>
      <c r="G1416" s="62"/>
    </row>
    <row r="1417" spans="1:7" ht="14.25">
      <c r="A1417" s="74" t="s">
        <v>174</v>
      </c>
      <c r="B1417" s="74" t="s">
        <v>2954</v>
      </c>
      <c r="C1417" s="89" t="s">
        <v>3012</v>
      </c>
      <c r="D1417" s="74" t="s">
        <v>26</v>
      </c>
      <c r="E1417" s="97"/>
      <c r="F1417" s="59"/>
      <c r="G1417" s="62"/>
    </row>
    <row r="1418" spans="1:7" ht="14.25">
      <c r="A1418" s="74" t="s">
        <v>174</v>
      </c>
      <c r="B1418" s="74" t="s">
        <v>2954</v>
      </c>
      <c r="C1418" s="89" t="s">
        <v>3013</v>
      </c>
      <c r="D1418" s="74" t="s">
        <v>3014</v>
      </c>
      <c r="E1418" s="97"/>
      <c r="F1418" s="59"/>
      <c r="G1418" s="62"/>
    </row>
    <row r="1419" spans="1:7" ht="14.25">
      <c r="A1419" s="74" t="s">
        <v>174</v>
      </c>
      <c r="B1419" s="74" t="s">
        <v>2954</v>
      </c>
      <c r="C1419" s="89" t="s">
        <v>3015</v>
      </c>
      <c r="D1419" s="74" t="s">
        <v>3016</v>
      </c>
      <c r="E1419" s="97"/>
      <c r="F1419" s="59"/>
      <c r="G1419" s="62"/>
    </row>
    <row r="1420" spans="1:7" ht="14.25">
      <c r="A1420" s="74" t="s">
        <v>174</v>
      </c>
      <c r="B1420" s="74" t="s">
        <v>2954</v>
      </c>
      <c r="C1420" s="89" t="s">
        <v>3017</v>
      </c>
      <c r="D1420" s="74" t="s">
        <v>3018</v>
      </c>
      <c r="E1420" s="97"/>
      <c r="F1420" s="59"/>
      <c r="G1420" s="62"/>
    </row>
    <row r="1421" spans="1:7" ht="14.25">
      <c r="A1421" s="74" t="s">
        <v>174</v>
      </c>
      <c r="B1421" s="74" t="s">
        <v>2954</v>
      </c>
      <c r="C1421" s="89" t="s">
        <v>3019</v>
      </c>
      <c r="D1421" s="74" t="s">
        <v>3020</v>
      </c>
      <c r="E1421" s="97"/>
      <c r="F1421" s="59"/>
      <c r="G1421" s="62"/>
    </row>
    <row r="1422" spans="1:7" ht="14.25">
      <c r="A1422" s="74" t="s">
        <v>174</v>
      </c>
      <c r="B1422" s="74" t="s">
        <v>2954</v>
      </c>
      <c r="C1422" s="89" t="s">
        <v>3021</v>
      </c>
      <c r="D1422" s="74" t="s">
        <v>3022</v>
      </c>
      <c r="E1422" s="97"/>
      <c r="F1422" s="59"/>
      <c r="G1422" s="62"/>
    </row>
    <row r="1423" spans="1:7" ht="14.25">
      <c r="A1423" s="74" t="s">
        <v>174</v>
      </c>
      <c r="B1423" s="74" t="s">
        <v>3023</v>
      </c>
      <c r="C1423" s="89" t="s">
        <v>3024</v>
      </c>
      <c r="D1423" s="74" t="s">
        <v>3025</v>
      </c>
      <c r="E1423" s="97"/>
      <c r="F1423" s="59"/>
      <c r="G1423" s="62"/>
    </row>
    <row r="1424" spans="1:7" ht="14.25">
      <c r="A1424" s="74" t="s">
        <v>174</v>
      </c>
      <c r="B1424" s="74" t="s">
        <v>3023</v>
      </c>
      <c r="C1424" s="89" t="s">
        <v>3026</v>
      </c>
      <c r="D1424" s="74" t="s">
        <v>3027</v>
      </c>
      <c r="E1424" s="97"/>
      <c r="F1424" s="59"/>
      <c r="G1424" s="62"/>
    </row>
    <row r="1425" spans="1:7" ht="14.25">
      <c r="A1425" s="74" t="s">
        <v>174</v>
      </c>
      <c r="B1425" s="74" t="s">
        <v>3023</v>
      </c>
      <c r="C1425" s="89" t="s">
        <v>3028</v>
      </c>
      <c r="D1425" s="74" t="s">
        <v>3029</v>
      </c>
      <c r="E1425" s="97"/>
      <c r="F1425" s="59"/>
      <c r="G1425" s="62"/>
    </row>
    <row r="1426" spans="1:7" ht="14.25">
      <c r="A1426" s="74" t="s">
        <v>174</v>
      </c>
      <c r="B1426" s="74" t="s">
        <v>3023</v>
      </c>
      <c r="C1426" s="89" t="s">
        <v>3030</v>
      </c>
      <c r="D1426" s="74" t="s">
        <v>3031</v>
      </c>
      <c r="E1426" s="97"/>
      <c r="F1426" s="59"/>
      <c r="G1426" s="62"/>
    </row>
    <row r="1427" spans="1:7" ht="14.25">
      <c r="A1427" s="74" t="s">
        <v>174</v>
      </c>
      <c r="B1427" s="74" t="s">
        <v>3023</v>
      </c>
      <c r="C1427" s="89" t="s">
        <v>3032</v>
      </c>
      <c r="D1427" s="74" t="s">
        <v>3033</v>
      </c>
      <c r="E1427" s="97"/>
      <c r="F1427" s="59"/>
      <c r="G1427" s="62"/>
    </row>
    <row r="1428" spans="1:7" ht="14.25">
      <c r="A1428" s="74" t="s">
        <v>174</v>
      </c>
      <c r="B1428" s="74" t="s">
        <v>3023</v>
      </c>
      <c r="C1428" s="89" t="s">
        <v>3034</v>
      </c>
      <c r="D1428" s="74" t="s">
        <v>3035</v>
      </c>
      <c r="E1428" s="97"/>
      <c r="F1428" s="59"/>
      <c r="G1428" s="62"/>
    </row>
    <row r="1429" spans="1:7" ht="14.25">
      <c r="A1429" s="74" t="s">
        <v>174</v>
      </c>
      <c r="B1429" s="74" t="s">
        <v>3023</v>
      </c>
      <c r="C1429" s="89" t="s">
        <v>3036</v>
      </c>
      <c r="D1429" s="74" t="s">
        <v>3037</v>
      </c>
      <c r="E1429" s="97"/>
      <c r="F1429" s="59"/>
      <c r="G1429" s="62"/>
    </row>
    <row r="1430" spans="1:7" ht="14.25">
      <c r="A1430" s="74" t="s">
        <v>174</v>
      </c>
      <c r="B1430" s="74" t="s">
        <v>3023</v>
      </c>
      <c r="C1430" s="89" t="s">
        <v>3038</v>
      </c>
      <c r="D1430" s="74" t="s">
        <v>3039</v>
      </c>
      <c r="E1430" s="97"/>
      <c r="F1430" s="59"/>
      <c r="G1430" s="62"/>
    </row>
    <row r="1431" spans="1:7" ht="14.25">
      <c r="A1431" s="74" t="s">
        <v>174</v>
      </c>
      <c r="B1431" s="74" t="s">
        <v>3023</v>
      </c>
      <c r="C1431" s="89" t="s">
        <v>3040</v>
      </c>
      <c r="D1431" s="74" t="s">
        <v>158</v>
      </c>
      <c r="E1431" s="97"/>
      <c r="F1431" s="59"/>
      <c r="G1431" s="62"/>
    </row>
    <row r="1432" spans="1:7" ht="14.25">
      <c r="A1432" s="74" t="s">
        <v>174</v>
      </c>
      <c r="B1432" s="74" t="s">
        <v>3023</v>
      </c>
      <c r="C1432" s="89" t="s">
        <v>3041</v>
      </c>
      <c r="D1432" s="74" t="s">
        <v>2968</v>
      </c>
      <c r="E1432" s="97"/>
      <c r="F1432" s="59"/>
      <c r="G1432" s="62"/>
    </row>
    <row r="1433" spans="1:7" ht="14.25">
      <c r="A1433" s="74" t="s">
        <v>174</v>
      </c>
      <c r="B1433" s="74" t="s">
        <v>3023</v>
      </c>
      <c r="C1433" s="89" t="s">
        <v>3042</v>
      </c>
      <c r="D1433" s="74" t="s">
        <v>3043</v>
      </c>
      <c r="E1433" s="97"/>
      <c r="F1433" s="59"/>
      <c r="G1433" s="62"/>
    </row>
    <row r="1434" spans="1:7" ht="14.25">
      <c r="A1434" s="74" t="s">
        <v>174</v>
      </c>
      <c r="B1434" s="74" t="s">
        <v>3023</v>
      </c>
      <c r="C1434" s="89" t="s">
        <v>3044</v>
      </c>
      <c r="D1434" s="74" t="s">
        <v>3045</v>
      </c>
      <c r="E1434" s="97"/>
      <c r="F1434" s="59"/>
      <c r="G1434" s="62"/>
    </row>
    <row r="1435" spans="1:7" ht="14.25">
      <c r="A1435" s="74" t="s">
        <v>174</v>
      </c>
      <c r="B1435" s="74" t="s">
        <v>3023</v>
      </c>
      <c r="C1435" s="89" t="s">
        <v>3046</v>
      </c>
      <c r="D1435" s="74" t="s">
        <v>3047</v>
      </c>
      <c r="E1435" s="97"/>
      <c r="F1435" s="59"/>
      <c r="G1435" s="62"/>
    </row>
    <row r="1436" spans="1:7" ht="14.25">
      <c r="A1436" s="74" t="s">
        <v>174</v>
      </c>
      <c r="B1436" s="74" t="s">
        <v>3023</v>
      </c>
      <c r="C1436" s="89" t="s">
        <v>3048</v>
      </c>
      <c r="D1436" s="74" t="s">
        <v>3049</v>
      </c>
      <c r="E1436" s="97"/>
      <c r="F1436" s="59"/>
      <c r="G1436" s="62"/>
    </row>
    <row r="1437" spans="1:7" ht="14.25">
      <c r="A1437" s="74" t="s">
        <v>174</v>
      </c>
      <c r="B1437" s="74" t="s">
        <v>3023</v>
      </c>
      <c r="C1437" s="89" t="s">
        <v>3050</v>
      </c>
      <c r="D1437" s="74" t="s">
        <v>3051</v>
      </c>
      <c r="E1437" s="97"/>
      <c r="F1437" s="59"/>
      <c r="G1437" s="62"/>
    </row>
    <row r="1438" spans="1:7" ht="14.25">
      <c r="A1438" s="74" t="s">
        <v>174</v>
      </c>
      <c r="B1438" s="74" t="s">
        <v>3023</v>
      </c>
      <c r="C1438" s="89" t="s">
        <v>3052</v>
      </c>
      <c r="D1438" s="74" t="s">
        <v>3053</v>
      </c>
      <c r="E1438" s="97"/>
      <c r="F1438" s="59"/>
      <c r="G1438" s="62"/>
    </row>
    <row r="1439" spans="1:7" ht="14.25">
      <c r="A1439" s="74" t="s">
        <v>174</v>
      </c>
      <c r="B1439" s="74" t="s">
        <v>3023</v>
      </c>
      <c r="C1439" s="89" t="s">
        <v>3054</v>
      </c>
      <c r="D1439" s="74" t="s">
        <v>3055</v>
      </c>
      <c r="E1439" s="97"/>
      <c r="F1439" s="59"/>
      <c r="G1439" s="62"/>
    </row>
    <row r="1440" spans="1:7" ht="14.25">
      <c r="A1440" s="74" t="s">
        <v>174</v>
      </c>
      <c r="B1440" s="74" t="s">
        <v>3023</v>
      </c>
      <c r="C1440" s="89" t="s">
        <v>3056</v>
      </c>
      <c r="D1440" s="74" t="s">
        <v>3057</v>
      </c>
      <c r="E1440" s="97"/>
      <c r="F1440" s="59"/>
      <c r="G1440" s="62"/>
    </row>
    <row r="1441" spans="1:7" ht="14.25">
      <c r="A1441" s="74" t="s">
        <v>174</v>
      </c>
      <c r="B1441" s="74" t="s">
        <v>3023</v>
      </c>
      <c r="C1441" s="89" t="s">
        <v>3058</v>
      </c>
      <c r="D1441" s="74" t="s">
        <v>3059</v>
      </c>
      <c r="E1441" s="97"/>
      <c r="F1441" s="59"/>
      <c r="G1441" s="62"/>
    </row>
    <row r="1442" spans="1:7" ht="14.25">
      <c r="A1442" s="74" t="s">
        <v>174</v>
      </c>
      <c r="B1442" s="74" t="s">
        <v>3023</v>
      </c>
      <c r="C1442" s="89" t="s">
        <v>3060</v>
      </c>
      <c r="D1442" s="74" t="s">
        <v>3061</v>
      </c>
      <c r="E1442" s="97"/>
      <c r="F1442" s="59"/>
      <c r="G1442" s="62"/>
    </row>
    <row r="1443" spans="1:7" ht="14.25">
      <c r="A1443" s="74" t="s">
        <v>174</v>
      </c>
      <c r="B1443" s="74" t="s">
        <v>3023</v>
      </c>
      <c r="C1443" s="89" t="s">
        <v>3062</v>
      </c>
      <c r="D1443" s="74" t="s">
        <v>3063</v>
      </c>
      <c r="E1443" s="97"/>
      <c r="F1443" s="59"/>
      <c r="G1443" s="62"/>
    </row>
    <row r="1444" spans="1:7" ht="14.25">
      <c r="A1444" s="74" t="s">
        <v>174</v>
      </c>
      <c r="B1444" s="74" t="s">
        <v>3023</v>
      </c>
      <c r="C1444" s="89" t="s">
        <v>3064</v>
      </c>
      <c r="D1444" s="74" t="s">
        <v>3065</v>
      </c>
      <c r="E1444" s="97"/>
      <c r="F1444" s="59"/>
      <c r="G1444" s="62"/>
    </row>
    <row r="1445" spans="1:7" ht="14.25">
      <c r="A1445" s="74" t="s">
        <v>174</v>
      </c>
      <c r="B1445" s="74" t="s">
        <v>3023</v>
      </c>
      <c r="C1445" s="89" t="s">
        <v>3066</v>
      </c>
      <c r="D1445" s="74" t="s">
        <v>3067</v>
      </c>
      <c r="E1445" s="97"/>
      <c r="F1445" s="59"/>
      <c r="G1445" s="62"/>
    </row>
    <row r="1446" spans="1:7" ht="14.25">
      <c r="A1446" s="74" t="s">
        <v>174</v>
      </c>
      <c r="B1446" s="74" t="s">
        <v>3023</v>
      </c>
      <c r="C1446" s="89" t="s">
        <v>3068</v>
      </c>
      <c r="D1446" s="74" t="s">
        <v>164</v>
      </c>
      <c r="E1446" s="97"/>
      <c r="F1446" s="59"/>
      <c r="G1446" s="62"/>
    </row>
    <row r="1447" spans="1:7" ht="14.25">
      <c r="A1447" s="74" t="s">
        <v>174</v>
      </c>
      <c r="B1447" s="74" t="s">
        <v>3023</v>
      </c>
      <c r="C1447" s="89" t="s">
        <v>3069</v>
      </c>
      <c r="D1447" s="74" t="s">
        <v>3070</v>
      </c>
      <c r="E1447" s="97"/>
      <c r="F1447" s="59"/>
      <c r="G1447" s="62"/>
    </row>
    <row r="1448" spans="1:7" ht="14.25">
      <c r="A1448" s="74" t="s">
        <v>174</v>
      </c>
      <c r="B1448" s="74" t="s">
        <v>3023</v>
      </c>
      <c r="C1448" s="89" t="s">
        <v>3071</v>
      </c>
      <c r="D1448" s="74" t="s">
        <v>3072</v>
      </c>
      <c r="E1448" s="97"/>
      <c r="F1448" s="59"/>
      <c r="G1448" s="62"/>
    </row>
    <row r="1449" spans="1:7" ht="14.25">
      <c r="A1449" s="74" t="s">
        <v>174</v>
      </c>
      <c r="B1449" s="74" t="s">
        <v>3023</v>
      </c>
      <c r="C1449" s="89" t="s">
        <v>3073</v>
      </c>
      <c r="D1449" s="74" t="s">
        <v>3074</v>
      </c>
      <c r="E1449" s="97"/>
      <c r="F1449" s="59"/>
      <c r="G1449" s="62"/>
    </row>
    <row r="1450" spans="1:7" ht="14.25">
      <c r="A1450" s="74" t="s">
        <v>174</v>
      </c>
      <c r="B1450" s="74" t="s">
        <v>3023</v>
      </c>
      <c r="C1450" s="89" t="s">
        <v>3075</v>
      </c>
      <c r="D1450" s="74" t="s">
        <v>3076</v>
      </c>
      <c r="E1450" s="97"/>
      <c r="F1450" s="59"/>
      <c r="G1450" s="62"/>
    </row>
    <row r="1451" spans="1:7" ht="14.25">
      <c r="A1451" s="74" t="s">
        <v>174</v>
      </c>
      <c r="B1451" s="74" t="s">
        <v>3023</v>
      </c>
      <c r="C1451" s="89" t="s">
        <v>3077</v>
      </c>
      <c r="D1451" s="74" t="s">
        <v>3078</v>
      </c>
      <c r="E1451" s="97"/>
      <c r="F1451" s="59"/>
      <c r="G1451" s="62"/>
    </row>
    <row r="1452" spans="1:7" ht="14.25">
      <c r="A1452" s="74" t="s">
        <v>174</v>
      </c>
      <c r="B1452" s="74" t="s">
        <v>3023</v>
      </c>
      <c r="C1452" s="89" t="s">
        <v>3079</v>
      </c>
      <c r="D1452" s="74" t="s">
        <v>3080</v>
      </c>
      <c r="E1452" s="97"/>
      <c r="F1452" s="59"/>
      <c r="G1452" s="62"/>
    </row>
    <row r="1453" spans="1:7" ht="14.25">
      <c r="A1453" s="74" t="s">
        <v>174</v>
      </c>
      <c r="B1453" s="74" t="s">
        <v>3023</v>
      </c>
      <c r="C1453" s="89" t="s">
        <v>3081</v>
      </c>
      <c r="D1453" s="74" t="s">
        <v>3082</v>
      </c>
      <c r="E1453" s="97"/>
      <c r="F1453" s="59"/>
      <c r="G1453" s="62"/>
    </row>
    <row r="1454" spans="1:7" ht="14.25">
      <c r="A1454" s="74" t="s">
        <v>174</v>
      </c>
      <c r="B1454" s="74" t="s">
        <v>3023</v>
      </c>
      <c r="C1454" s="89" t="s">
        <v>3083</v>
      </c>
      <c r="D1454" s="74" t="s">
        <v>1658</v>
      </c>
      <c r="E1454" s="97"/>
      <c r="F1454" s="59"/>
      <c r="G1454" s="62"/>
    </row>
    <row r="1455" spans="1:7" ht="14.25">
      <c r="A1455" s="74" t="s">
        <v>174</v>
      </c>
      <c r="B1455" s="74" t="s">
        <v>3023</v>
      </c>
      <c r="C1455" s="89" t="s">
        <v>3084</v>
      </c>
      <c r="D1455" s="74" t="s">
        <v>3085</v>
      </c>
      <c r="E1455" s="97"/>
      <c r="F1455" s="59"/>
      <c r="G1455" s="62"/>
    </row>
    <row r="1456" spans="1:7" ht="14.25">
      <c r="A1456" s="74" t="s">
        <v>174</v>
      </c>
      <c r="B1456" s="74" t="s">
        <v>3023</v>
      </c>
      <c r="C1456" s="89" t="s">
        <v>3086</v>
      </c>
      <c r="D1456" s="74" t="s">
        <v>3087</v>
      </c>
      <c r="E1456" s="97"/>
      <c r="F1456" s="59"/>
      <c r="G1456" s="62"/>
    </row>
    <row r="1457" spans="1:7" ht="14.25">
      <c r="A1457" s="74" t="s">
        <v>174</v>
      </c>
      <c r="B1457" s="74" t="s">
        <v>3023</v>
      </c>
      <c r="C1457" s="89" t="s">
        <v>3088</v>
      </c>
      <c r="D1457" s="74" t="s">
        <v>3089</v>
      </c>
      <c r="E1457" s="97"/>
      <c r="F1457" s="59"/>
      <c r="G1457" s="62"/>
    </row>
    <row r="1458" spans="1:7" ht="14.25">
      <c r="A1458" s="74" t="s">
        <v>174</v>
      </c>
      <c r="B1458" s="74" t="s">
        <v>3023</v>
      </c>
      <c r="C1458" s="89" t="s">
        <v>3090</v>
      </c>
      <c r="D1458" s="74" t="s">
        <v>3091</v>
      </c>
      <c r="E1458" s="97"/>
      <c r="F1458" s="59"/>
      <c r="G1458" s="62"/>
    </row>
    <row r="1459" spans="1:7" ht="14.25">
      <c r="A1459" s="74" t="s">
        <v>174</v>
      </c>
      <c r="B1459" s="74" t="s">
        <v>3092</v>
      </c>
      <c r="C1459" s="89" t="s">
        <v>3093</v>
      </c>
      <c r="D1459" s="74" t="s">
        <v>3094</v>
      </c>
      <c r="E1459" s="97"/>
      <c r="F1459" s="59"/>
      <c r="G1459" s="62"/>
    </row>
    <row r="1460" spans="1:7" ht="14.25">
      <c r="A1460" s="74" t="s">
        <v>174</v>
      </c>
      <c r="B1460" s="74" t="s">
        <v>3092</v>
      </c>
      <c r="C1460" s="89" t="s">
        <v>3095</v>
      </c>
      <c r="D1460" s="74" t="s">
        <v>3096</v>
      </c>
      <c r="E1460" s="97"/>
      <c r="F1460" s="59"/>
      <c r="G1460" s="62"/>
    </row>
    <row r="1461" spans="1:7" ht="14.25">
      <c r="A1461" s="74" t="s">
        <v>174</v>
      </c>
      <c r="B1461" s="74" t="s">
        <v>3092</v>
      </c>
      <c r="C1461" s="89" t="s">
        <v>3097</v>
      </c>
      <c r="D1461" s="74" t="s">
        <v>3098</v>
      </c>
      <c r="E1461" s="97"/>
      <c r="F1461" s="59"/>
      <c r="G1461" s="62"/>
    </row>
    <row r="1462" spans="1:7" ht="14.25">
      <c r="A1462" s="74" t="s">
        <v>174</v>
      </c>
      <c r="B1462" s="74" t="s">
        <v>3092</v>
      </c>
      <c r="C1462" s="89" t="s">
        <v>3099</v>
      </c>
      <c r="D1462" s="74" t="s">
        <v>3100</v>
      </c>
      <c r="E1462" s="97"/>
      <c r="F1462" s="59"/>
      <c r="G1462" s="62"/>
    </row>
    <row r="1463" spans="1:7" ht="14.25">
      <c r="A1463" s="74" t="s">
        <v>174</v>
      </c>
      <c r="B1463" s="74" t="s">
        <v>3092</v>
      </c>
      <c r="C1463" s="89" t="s">
        <v>3101</v>
      </c>
      <c r="D1463" s="74" t="s">
        <v>0</v>
      </c>
      <c r="E1463" s="97"/>
      <c r="F1463" s="59"/>
      <c r="G1463" s="62"/>
    </row>
    <row r="1464" spans="1:7" ht="14.25">
      <c r="A1464" s="74" t="s">
        <v>174</v>
      </c>
      <c r="B1464" s="74" t="s">
        <v>3092</v>
      </c>
      <c r="C1464" s="89" t="s">
        <v>3102</v>
      </c>
      <c r="D1464" s="74" t="s">
        <v>3103</v>
      </c>
      <c r="E1464" s="97"/>
      <c r="F1464" s="59"/>
      <c r="G1464" s="62"/>
    </row>
    <row r="1465" spans="1:7" ht="14.25">
      <c r="A1465" s="74" t="s">
        <v>174</v>
      </c>
      <c r="B1465" s="74" t="s">
        <v>3092</v>
      </c>
      <c r="C1465" s="89" t="s">
        <v>3104</v>
      </c>
      <c r="D1465" s="74" t="s">
        <v>3105</v>
      </c>
      <c r="E1465" s="97"/>
      <c r="F1465" s="59"/>
      <c r="G1465" s="62"/>
    </row>
    <row r="1466" spans="1:7" ht="14.25">
      <c r="A1466" s="74" t="s">
        <v>174</v>
      </c>
      <c r="B1466" s="74" t="s">
        <v>3092</v>
      </c>
      <c r="C1466" s="89" t="s">
        <v>3106</v>
      </c>
      <c r="D1466" s="74" t="s">
        <v>3107</v>
      </c>
      <c r="E1466" s="97"/>
      <c r="F1466" s="59"/>
      <c r="G1466" s="62"/>
    </row>
    <row r="1467" spans="1:7" ht="14.25">
      <c r="A1467" s="74" t="s">
        <v>174</v>
      </c>
      <c r="B1467" s="74" t="s">
        <v>3092</v>
      </c>
      <c r="C1467" s="89" t="s">
        <v>3108</v>
      </c>
      <c r="D1467" s="74" t="s">
        <v>3109</v>
      </c>
      <c r="E1467" s="97"/>
      <c r="F1467" s="59"/>
      <c r="G1467" s="62"/>
    </row>
    <row r="1468" spans="1:7" ht="14.25">
      <c r="A1468" s="74" t="s">
        <v>174</v>
      </c>
      <c r="B1468" s="74" t="s">
        <v>3092</v>
      </c>
      <c r="C1468" s="89" t="s">
        <v>3110</v>
      </c>
      <c r="D1468" s="74" t="s">
        <v>3111</v>
      </c>
      <c r="E1468" s="97"/>
      <c r="F1468" s="59"/>
      <c r="G1468" s="62"/>
    </row>
    <row r="1469" spans="1:7" ht="14.25">
      <c r="A1469" s="74" t="s">
        <v>174</v>
      </c>
      <c r="B1469" s="74" t="s">
        <v>3092</v>
      </c>
      <c r="C1469" s="89" t="s">
        <v>3112</v>
      </c>
      <c r="D1469" s="74" t="s">
        <v>3113</v>
      </c>
      <c r="E1469" s="97"/>
      <c r="F1469" s="59"/>
      <c r="G1469" s="62"/>
    </row>
    <row r="1470" spans="1:7" ht="14.25">
      <c r="A1470" s="74" t="s">
        <v>174</v>
      </c>
      <c r="B1470" s="74" t="s">
        <v>3092</v>
      </c>
      <c r="C1470" s="89" t="s">
        <v>3114</v>
      </c>
      <c r="D1470" s="74" t="s">
        <v>3115</v>
      </c>
      <c r="E1470" s="97"/>
      <c r="F1470" s="59"/>
      <c r="G1470" s="62"/>
    </row>
    <row r="1471" spans="1:7" ht="14.25">
      <c r="A1471" s="74" t="s">
        <v>174</v>
      </c>
      <c r="B1471" s="74" t="s">
        <v>3092</v>
      </c>
      <c r="C1471" s="89" t="s">
        <v>3116</v>
      </c>
      <c r="D1471" s="74" t="s">
        <v>3117</v>
      </c>
      <c r="E1471" s="97"/>
      <c r="F1471" s="59"/>
      <c r="G1471" s="62"/>
    </row>
    <row r="1472" spans="1:7" ht="14.25">
      <c r="A1472" s="74" t="s">
        <v>174</v>
      </c>
      <c r="B1472" s="74" t="s">
        <v>3092</v>
      </c>
      <c r="C1472" s="89" t="s">
        <v>3118</v>
      </c>
      <c r="D1472" s="74" t="s">
        <v>315</v>
      </c>
      <c r="E1472" s="97"/>
      <c r="F1472" s="59"/>
      <c r="G1472" s="62"/>
    </row>
    <row r="1473" spans="1:7" ht="14.25">
      <c r="A1473" s="74" t="s">
        <v>174</v>
      </c>
      <c r="B1473" s="74" t="s">
        <v>3092</v>
      </c>
      <c r="C1473" s="89" t="s">
        <v>3119</v>
      </c>
      <c r="D1473" s="74" t="s">
        <v>3120</v>
      </c>
      <c r="E1473" s="97"/>
      <c r="F1473" s="59"/>
      <c r="G1473" s="62"/>
    </row>
    <row r="1474" spans="1:7" ht="14.25">
      <c r="A1474" s="74" t="s">
        <v>174</v>
      </c>
      <c r="B1474" s="74" t="s">
        <v>3092</v>
      </c>
      <c r="C1474" s="89" t="s">
        <v>3121</v>
      </c>
      <c r="D1474" s="74" t="s">
        <v>3122</v>
      </c>
      <c r="E1474" s="97"/>
      <c r="F1474" s="59"/>
      <c r="G1474" s="62"/>
    </row>
    <row r="1475" spans="1:7" ht="14.25">
      <c r="A1475" s="74" t="s">
        <v>174</v>
      </c>
      <c r="B1475" s="74" t="s">
        <v>3092</v>
      </c>
      <c r="C1475" s="89" t="s">
        <v>3123</v>
      </c>
      <c r="D1475" s="74" t="s">
        <v>3124</v>
      </c>
      <c r="E1475" s="97"/>
      <c r="F1475" s="59"/>
      <c r="G1475" s="62"/>
    </row>
    <row r="1476" spans="1:7" ht="14.25">
      <c r="A1476" s="74" t="s">
        <v>174</v>
      </c>
      <c r="B1476" s="74" t="s">
        <v>3092</v>
      </c>
      <c r="C1476" s="89" t="s">
        <v>3125</v>
      </c>
      <c r="D1476" s="74" t="s">
        <v>3126</v>
      </c>
      <c r="E1476" s="97"/>
      <c r="F1476" s="59"/>
      <c r="G1476" s="62"/>
    </row>
    <row r="1477" spans="1:7" ht="14.25">
      <c r="A1477" s="74" t="s">
        <v>174</v>
      </c>
      <c r="B1477" s="74" t="s">
        <v>3092</v>
      </c>
      <c r="C1477" s="89" t="s">
        <v>3127</v>
      </c>
      <c r="D1477" s="74" t="s">
        <v>3128</v>
      </c>
      <c r="E1477" s="97"/>
      <c r="F1477" s="59"/>
      <c r="G1477" s="62"/>
    </row>
    <row r="1478" spans="1:7" ht="14.25">
      <c r="A1478" s="74" t="s">
        <v>174</v>
      </c>
      <c r="B1478" s="74" t="s">
        <v>3092</v>
      </c>
      <c r="C1478" s="89" t="s">
        <v>3129</v>
      </c>
      <c r="D1478" s="74" t="s">
        <v>3130</v>
      </c>
      <c r="E1478" s="97"/>
      <c r="F1478" s="59"/>
      <c r="G1478" s="62"/>
    </row>
    <row r="1479" spans="1:7" ht="14.25">
      <c r="A1479" s="74" t="s">
        <v>174</v>
      </c>
      <c r="B1479" s="74" t="s">
        <v>3092</v>
      </c>
      <c r="C1479" s="89" t="s">
        <v>3131</v>
      </c>
      <c r="D1479" s="74" t="s">
        <v>3132</v>
      </c>
      <c r="E1479" s="59"/>
      <c r="F1479" s="59"/>
      <c r="G1479" s="62"/>
    </row>
    <row r="1480" spans="1:7" ht="14.25">
      <c r="A1480" s="74" t="s">
        <v>174</v>
      </c>
      <c r="B1480" s="74" t="s">
        <v>3092</v>
      </c>
      <c r="C1480" s="89" t="s">
        <v>3133</v>
      </c>
      <c r="D1480" s="74" t="s">
        <v>3134</v>
      </c>
      <c r="E1480" s="59"/>
      <c r="F1480" s="59"/>
      <c r="G1480" s="62"/>
    </row>
    <row r="1481" spans="1:7" ht="14.25">
      <c r="A1481" s="74" t="s">
        <v>174</v>
      </c>
      <c r="B1481" s="74" t="s">
        <v>3092</v>
      </c>
      <c r="C1481" s="89" t="s">
        <v>3135</v>
      </c>
      <c r="D1481" s="74" t="s">
        <v>3136</v>
      </c>
      <c r="E1481" s="59"/>
      <c r="F1481" s="59"/>
      <c r="G1481" s="62"/>
    </row>
    <row r="1482" spans="1:7" ht="14.25">
      <c r="A1482" s="74" t="s">
        <v>174</v>
      </c>
      <c r="B1482" s="74" t="s">
        <v>3092</v>
      </c>
      <c r="C1482" s="89" t="s">
        <v>3137</v>
      </c>
      <c r="D1482" s="74" t="s">
        <v>3138</v>
      </c>
      <c r="E1482" s="59"/>
      <c r="F1482" s="59"/>
      <c r="G1482" s="62"/>
    </row>
    <row r="1483" spans="1:7" ht="14.25">
      <c r="A1483" s="74" t="s">
        <v>174</v>
      </c>
      <c r="B1483" s="74" t="s">
        <v>3092</v>
      </c>
      <c r="C1483" s="89" t="s">
        <v>3139</v>
      </c>
      <c r="D1483" s="74" t="s">
        <v>3140</v>
      </c>
      <c r="E1483" s="59"/>
      <c r="F1483" s="59"/>
      <c r="G1483" s="62"/>
    </row>
    <row r="1484" spans="1:7" ht="14.25">
      <c r="A1484" s="74" t="s">
        <v>174</v>
      </c>
      <c r="B1484" s="74" t="s">
        <v>3092</v>
      </c>
      <c r="C1484" s="89" t="s">
        <v>3141</v>
      </c>
      <c r="D1484" s="74" t="s">
        <v>3142</v>
      </c>
      <c r="E1484" s="59"/>
      <c r="F1484" s="59"/>
      <c r="G1484" s="62"/>
    </row>
    <row r="1485" spans="1:7" ht="14.25">
      <c r="A1485" s="74" t="s">
        <v>174</v>
      </c>
      <c r="B1485" s="74" t="s">
        <v>3092</v>
      </c>
      <c r="C1485" s="89" t="s">
        <v>3143</v>
      </c>
      <c r="D1485" s="74" t="s">
        <v>3144</v>
      </c>
      <c r="E1485" s="59"/>
      <c r="F1485" s="59"/>
      <c r="G1485" s="62"/>
    </row>
    <row r="1486" spans="1:7" ht="14.25">
      <c r="A1486" s="74" t="s">
        <v>174</v>
      </c>
      <c r="B1486" s="74" t="s">
        <v>3092</v>
      </c>
      <c r="C1486" s="89" t="s">
        <v>3145</v>
      </c>
      <c r="D1486" s="74" t="s">
        <v>3146</v>
      </c>
      <c r="E1486" s="59"/>
      <c r="F1486" s="59"/>
      <c r="G1486" s="62"/>
    </row>
    <row r="1487" spans="1:7" ht="14.25">
      <c r="A1487" s="74" t="s">
        <v>174</v>
      </c>
      <c r="B1487" s="74" t="s">
        <v>3092</v>
      </c>
      <c r="C1487" s="89" t="s">
        <v>3147</v>
      </c>
      <c r="D1487" s="74" t="s">
        <v>3148</v>
      </c>
      <c r="E1487" s="59"/>
      <c r="F1487" s="59"/>
      <c r="G1487" s="62"/>
    </row>
    <row r="1488" spans="1:7" ht="14.25">
      <c r="A1488" s="74" t="s">
        <v>174</v>
      </c>
      <c r="B1488" s="74" t="s">
        <v>3092</v>
      </c>
      <c r="C1488" s="89" t="s">
        <v>3149</v>
      </c>
      <c r="D1488" s="74" t="s">
        <v>3150</v>
      </c>
      <c r="E1488" s="59"/>
      <c r="F1488" s="59"/>
      <c r="G1488" s="62"/>
    </row>
    <row r="1489" spans="1:7" ht="14.25">
      <c r="A1489" s="74" t="s">
        <v>174</v>
      </c>
      <c r="B1489" s="74" t="s">
        <v>3092</v>
      </c>
      <c r="C1489" s="89" t="s">
        <v>3151</v>
      </c>
      <c r="D1489" s="74" t="s">
        <v>1847</v>
      </c>
      <c r="E1489" s="59"/>
      <c r="F1489" s="59"/>
      <c r="G1489" s="62"/>
    </row>
    <row r="1490" spans="1:7" ht="14.25">
      <c r="A1490" s="74" t="s">
        <v>174</v>
      </c>
      <c r="B1490" s="74" t="s">
        <v>3092</v>
      </c>
      <c r="C1490" s="89" t="s">
        <v>3152</v>
      </c>
      <c r="D1490" s="74" t="s">
        <v>3153</v>
      </c>
      <c r="E1490" s="59"/>
      <c r="F1490" s="59"/>
      <c r="G1490" s="62"/>
    </row>
    <row r="1491" spans="1:7" ht="14.25">
      <c r="A1491" s="74" t="s">
        <v>174</v>
      </c>
      <c r="B1491" s="74" t="s">
        <v>3092</v>
      </c>
      <c r="C1491" s="89" t="s">
        <v>3154</v>
      </c>
      <c r="D1491" s="74" t="s">
        <v>885</v>
      </c>
      <c r="E1491" s="59"/>
      <c r="F1491" s="59"/>
      <c r="G1491" s="62"/>
    </row>
    <row r="1492" spans="1:7" ht="14.25">
      <c r="A1492" s="74" t="s">
        <v>174</v>
      </c>
      <c r="B1492" s="74" t="s">
        <v>3092</v>
      </c>
      <c r="C1492" s="89" t="s">
        <v>3155</v>
      </c>
      <c r="D1492" s="74" t="s">
        <v>3156</v>
      </c>
      <c r="E1492" s="59"/>
      <c r="F1492" s="59"/>
      <c r="G1492" s="62"/>
    </row>
    <row r="1493" spans="1:7" ht="14.25">
      <c r="A1493" s="74" t="s">
        <v>174</v>
      </c>
      <c r="B1493" s="74" t="s">
        <v>3092</v>
      </c>
      <c r="C1493" s="89" t="s">
        <v>3157</v>
      </c>
      <c r="D1493" s="74" t="s">
        <v>3158</v>
      </c>
      <c r="E1493" s="59"/>
      <c r="F1493" s="59"/>
      <c r="G1493" s="62"/>
    </row>
    <row r="1494" spans="1:7" ht="14.25">
      <c r="A1494" s="74" t="s">
        <v>174</v>
      </c>
      <c r="B1494" s="74" t="s">
        <v>3092</v>
      </c>
      <c r="C1494" s="89" t="s">
        <v>3159</v>
      </c>
      <c r="D1494" s="74" t="s">
        <v>3160</v>
      </c>
      <c r="E1494" s="59"/>
      <c r="F1494" s="59"/>
      <c r="G1494" s="62"/>
    </row>
    <row r="1495" spans="1:7" ht="14.25">
      <c r="A1495" s="74" t="s">
        <v>174</v>
      </c>
      <c r="B1495" s="74" t="s">
        <v>3092</v>
      </c>
      <c r="C1495" s="89" t="s">
        <v>3161</v>
      </c>
      <c r="D1495" s="74" t="s">
        <v>3162</v>
      </c>
      <c r="E1495" s="59"/>
      <c r="F1495" s="59"/>
      <c r="G1495" s="62"/>
    </row>
    <row r="1496" spans="1:7" ht="14.25">
      <c r="A1496" s="74" t="s">
        <v>174</v>
      </c>
      <c r="B1496" s="74" t="s">
        <v>3163</v>
      </c>
      <c r="C1496" s="89" t="s">
        <v>3164</v>
      </c>
      <c r="D1496" s="74" t="s">
        <v>3165</v>
      </c>
      <c r="E1496" s="59"/>
      <c r="F1496" s="59"/>
      <c r="G1496" s="62"/>
    </row>
    <row r="1497" spans="1:7" ht="14.25">
      <c r="A1497" s="74" t="s">
        <v>174</v>
      </c>
      <c r="B1497" s="74" t="s">
        <v>3163</v>
      </c>
      <c r="C1497" s="89" t="s">
        <v>3166</v>
      </c>
      <c r="D1497" s="74" t="s">
        <v>3167</v>
      </c>
      <c r="E1497" s="59"/>
      <c r="F1497" s="59"/>
      <c r="G1497" s="62"/>
    </row>
    <row r="1498" spans="1:7" ht="14.25">
      <c r="A1498" s="74" t="s">
        <v>174</v>
      </c>
      <c r="B1498" s="74" t="s">
        <v>3163</v>
      </c>
      <c r="C1498" s="89" t="s">
        <v>3168</v>
      </c>
      <c r="D1498" s="74" t="s">
        <v>3169</v>
      </c>
      <c r="E1498" s="59"/>
      <c r="F1498" s="59"/>
      <c r="G1498" s="62"/>
    </row>
    <row r="1499" spans="1:7" ht="14.25">
      <c r="A1499" s="74" t="s">
        <v>174</v>
      </c>
      <c r="B1499" s="74" t="s">
        <v>3163</v>
      </c>
      <c r="C1499" s="89" t="s">
        <v>3170</v>
      </c>
      <c r="D1499" s="74" t="s">
        <v>3171</v>
      </c>
      <c r="E1499" s="59"/>
      <c r="F1499" s="59"/>
      <c r="G1499" s="62"/>
    </row>
    <row r="1500" spans="1:7" ht="14.25">
      <c r="A1500" s="74" t="s">
        <v>174</v>
      </c>
      <c r="B1500" s="74" t="s">
        <v>3163</v>
      </c>
      <c r="C1500" s="89" t="s">
        <v>3172</v>
      </c>
      <c r="D1500" s="74" t="s">
        <v>3173</v>
      </c>
      <c r="E1500" s="59"/>
      <c r="F1500" s="59"/>
      <c r="G1500" s="62"/>
    </row>
    <row r="1501" spans="1:7" ht="14.25">
      <c r="A1501" s="74" t="s">
        <v>174</v>
      </c>
      <c r="B1501" s="74" t="s">
        <v>3163</v>
      </c>
      <c r="C1501" s="89" t="s">
        <v>3174</v>
      </c>
      <c r="D1501" s="74" t="s">
        <v>3175</v>
      </c>
      <c r="E1501" s="59"/>
      <c r="F1501" s="59"/>
      <c r="G1501" s="62"/>
    </row>
    <row r="1502" spans="1:7" ht="14.25">
      <c r="A1502" s="74" t="s">
        <v>174</v>
      </c>
      <c r="B1502" s="74" t="s">
        <v>3163</v>
      </c>
      <c r="C1502" s="89" t="s">
        <v>3176</v>
      </c>
      <c r="D1502" s="74" t="s">
        <v>3177</v>
      </c>
      <c r="E1502" s="59"/>
      <c r="F1502" s="59"/>
      <c r="G1502" s="62"/>
    </row>
    <row r="1503" spans="1:7" ht="14.25">
      <c r="A1503" s="74" t="s">
        <v>174</v>
      </c>
      <c r="B1503" s="74" t="s">
        <v>3163</v>
      </c>
      <c r="C1503" s="89" t="s">
        <v>3178</v>
      </c>
      <c r="D1503" s="74" t="s">
        <v>3179</v>
      </c>
      <c r="E1503" s="59"/>
      <c r="F1503" s="59"/>
      <c r="G1503" s="62"/>
    </row>
    <row r="1504" spans="1:7" ht="14.25">
      <c r="A1504" s="74" t="s">
        <v>174</v>
      </c>
      <c r="B1504" s="74" t="s">
        <v>3163</v>
      </c>
      <c r="C1504" s="89" t="s">
        <v>3180</v>
      </c>
      <c r="D1504" s="74" t="s">
        <v>3181</v>
      </c>
      <c r="E1504" s="59"/>
      <c r="F1504" s="59"/>
      <c r="G1504" s="62"/>
    </row>
    <row r="1505" spans="1:7" ht="14.25">
      <c r="A1505" s="74" t="s">
        <v>174</v>
      </c>
      <c r="B1505" s="74" t="s">
        <v>3163</v>
      </c>
      <c r="C1505" s="89" t="s">
        <v>3182</v>
      </c>
      <c r="D1505" s="74" t="s">
        <v>3183</v>
      </c>
      <c r="E1505" s="59"/>
      <c r="F1505" s="59"/>
      <c r="G1505" s="62"/>
    </row>
    <row r="1506" spans="1:7" ht="14.25">
      <c r="A1506" s="74" t="s">
        <v>174</v>
      </c>
      <c r="B1506" s="74" t="s">
        <v>3163</v>
      </c>
      <c r="C1506" s="89" t="s">
        <v>3184</v>
      </c>
      <c r="D1506" s="74" t="s">
        <v>3185</v>
      </c>
      <c r="E1506" s="59"/>
      <c r="F1506" s="59"/>
      <c r="G1506" s="62"/>
    </row>
    <row r="1507" spans="1:7" ht="14.25">
      <c r="A1507" s="74" t="s">
        <v>174</v>
      </c>
      <c r="B1507" s="74" t="s">
        <v>3163</v>
      </c>
      <c r="C1507" s="89" t="s">
        <v>3186</v>
      </c>
      <c r="D1507" s="74" t="s">
        <v>3187</v>
      </c>
      <c r="E1507" s="59"/>
      <c r="F1507" s="59"/>
      <c r="G1507" s="62"/>
    </row>
    <row r="1508" spans="1:7" ht="14.25">
      <c r="A1508" s="74" t="s">
        <v>174</v>
      </c>
      <c r="B1508" s="74" t="s">
        <v>3163</v>
      </c>
      <c r="C1508" s="89" t="s">
        <v>3188</v>
      </c>
      <c r="D1508" s="74" t="s">
        <v>3189</v>
      </c>
      <c r="E1508" s="59"/>
      <c r="F1508" s="59"/>
      <c r="G1508" s="62"/>
    </row>
    <row r="1509" spans="1:7" ht="14.25">
      <c r="A1509" s="74" t="s">
        <v>174</v>
      </c>
      <c r="B1509" s="74" t="s">
        <v>3163</v>
      </c>
      <c r="C1509" s="89" t="s">
        <v>3190</v>
      </c>
      <c r="D1509" s="74" t="s">
        <v>3191</v>
      </c>
      <c r="E1509" s="59"/>
      <c r="F1509" s="59"/>
      <c r="G1509" s="62"/>
    </row>
    <row r="1510" spans="1:7" ht="14.25">
      <c r="A1510" s="74" t="s">
        <v>174</v>
      </c>
      <c r="B1510" s="74" t="s">
        <v>3163</v>
      </c>
      <c r="C1510" s="89" t="s">
        <v>3192</v>
      </c>
      <c r="D1510" s="74" t="s">
        <v>3193</v>
      </c>
      <c r="E1510" s="59"/>
      <c r="F1510" s="59"/>
      <c r="G1510" s="62"/>
    </row>
    <row r="1511" spans="1:7" ht="14.25">
      <c r="A1511" s="74" t="s">
        <v>174</v>
      </c>
      <c r="B1511" s="74" t="s">
        <v>3163</v>
      </c>
      <c r="C1511" s="89" t="s">
        <v>3194</v>
      </c>
      <c r="D1511" s="74" t="s">
        <v>3195</v>
      </c>
      <c r="E1511" s="59"/>
      <c r="F1511" s="59"/>
      <c r="G1511" s="62"/>
    </row>
    <row r="1512" spans="1:7" ht="14.25">
      <c r="A1512" s="74" t="s">
        <v>174</v>
      </c>
      <c r="B1512" s="74" t="s">
        <v>3163</v>
      </c>
      <c r="C1512" s="89" t="s">
        <v>3196</v>
      </c>
      <c r="D1512" s="74" t="s">
        <v>3197</v>
      </c>
      <c r="E1512" s="59"/>
      <c r="F1512" s="59"/>
      <c r="G1512" s="62"/>
    </row>
    <row r="1513" spans="1:7" ht="14.25">
      <c r="A1513" s="74" t="s">
        <v>174</v>
      </c>
      <c r="B1513" s="74" t="s">
        <v>3163</v>
      </c>
      <c r="C1513" s="89" t="s">
        <v>3198</v>
      </c>
      <c r="D1513" s="74" t="s">
        <v>3199</v>
      </c>
      <c r="E1513" s="59"/>
      <c r="F1513" s="59"/>
      <c r="G1513" s="62"/>
    </row>
    <row r="1514" spans="1:7" ht="14.25">
      <c r="A1514" s="74" t="s">
        <v>174</v>
      </c>
      <c r="B1514" s="74" t="s">
        <v>3163</v>
      </c>
      <c r="C1514" s="89" t="s">
        <v>3200</v>
      </c>
      <c r="D1514" s="74" t="s">
        <v>3201</v>
      </c>
      <c r="E1514" s="59"/>
      <c r="F1514" s="59"/>
      <c r="G1514" s="62"/>
    </row>
    <row r="1515" spans="1:7" ht="14.25">
      <c r="A1515" s="74" t="s">
        <v>174</v>
      </c>
      <c r="B1515" s="74" t="s">
        <v>3163</v>
      </c>
      <c r="C1515" s="89" t="s">
        <v>3202</v>
      </c>
      <c r="D1515" s="74" t="s">
        <v>3203</v>
      </c>
      <c r="E1515" s="59"/>
      <c r="F1515" s="59"/>
      <c r="G1515" s="62"/>
    </row>
    <row r="1516" spans="1:7" ht="14.25">
      <c r="A1516" s="74" t="s">
        <v>174</v>
      </c>
      <c r="B1516" s="74" t="s">
        <v>3163</v>
      </c>
      <c r="C1516" s="89" t="s">
        <v>3204</v>
      </c>
      <c r="D1516" s="74" t="s">
        <v>3205</v>
      </c>
      <c r="E1516" s="59"/>
      <c r="F1516" s="59"/>
      <c r="G1516" s="62"/>
    </row>
    <row r="1517" spans="1:7" ht="14.25">
      <c r="A1517" s="74" t="s">
        <v>174</v>
      </c>
      <c r="B1517" s="74" t="s">
        <v>3163</v>
      </c>
      <c r="C1517" s="89" t="s">
        <v>3206</v>
      </c>
      <c r="D1517" s="74" t="s">
        <v>3207</v>
      </c>
      <c r="E1517" s="59"/>
      <c r="F1517" s="59"/>
      <c r="G1517" s="62"/>
    </row>
    <row r="1518" spans="1:7" ht="14.25">
      <c r="A1518" s="74" t="s">
        <v>174</v>
      </c>
      <c r="B1518" s="74" t="s">
        <v>3163</v>
      </c>
      <c r="C1518" s="89" t="s">
        <v>3208</v>
      </c>
      <c r="D1518" s="74" t="s">
        <v>3209</v>
      </c>
      <c r="E1518" s="59"/>
      <c r="F1518" s="59"/>
      <c r="G1518" s="62"/>
    </row>
    <row r="1519" spans="1:7" ht="14.25">
      <c r="A1519" s="74" t="s">
        <v>174</v>
      </c>
      <c r="B1519" s="74" t="s">
        <v>3163</v>
      </c>
      <c r="C1519" s="89" t="s">
        <v>3210</v>
      </c>
      <c r="D1519" s="74" t="s">
        <v>3211</v>
      </c>
      <c r="E1519" s="59"/>
      <c r="F1519" s="59"/>
      <c r="G1519" s="62"/>
    </row>
    <row r="1520" spans="1:7" ht="14.25">
      <c r="A1520" s="74" t="s">
        <v>174</v>
      </c>
      <c r="B1520" s="74" t="s">
        <v>3163</v>
      </c>
      <c r="C1520" s="89" t="s">
        <v>3212</v>
      </c>
      <c r="D1520" s="74" t="s">
        <v>3213</v>
      </c>
      <c r="E1520" s="59"/>
      <c r="F1520" s="59"/>
      <c r="G1520" s="62"/>
    </row>
    <row r="1521" spans="1:7" ht="14.25">
      <c r="A1521" s="74" t="s">
        <v>174</v>
      </c>
      <c r="B1521" s="74" t="s">
        <v>3163</v>
      </c>
      <c r="C1521" s="89" t="s">
        <v>3214</v>
      </c>
      <c r="D1521" s="74" t="s">
        <v>3215</v>
      </c>
      <c r="E1521" s="59"/>
      <c r="F1521" s="59"/>
      <c r="G1521" s="62"/>
    </row>
    <row r="1522" spans="1:7" ht="14.25">
      <c r="A1522" s="74" t="s">
        <v>174</v>
      </c>
      <c r="B1522" s="74" t="s">
        <v>3163</v>
      </c>
      <c r="C1522" s="89" t="s">
        <v>3216</v>
      </c>
      <c r="D1522" s="74" t="s">
        <v>3217</v>
      </c>
      <c r="E1522" s="59"/>
      <c r="F1522" s="59"/>
      <c r="G1522" s="62"/>
    </row>
    <row r="1523" spans="1:7" ht="14.25">
      <c r="A1523" s="74" t="s">
        <v>174</v>
      </c>
      <c r="B1523" s="74" t="s">
        <v>3163</v>
      </c>
      <c r="C1523" s="89" t="s">
        <v>3218</v>
      </c>
      <c r="D1523" s="74" t="s">
        <v>3219</v>
      </c>
      <c r="E1523" s="59"/>
      <c r="F1523" s="59"/>
      <c r="G1523" s="62"/>
    </row>
    <row r="1524" spans="1:7" ht="14.25">
      <c r="A1524" s="74" t="s">
        <v>174</v>
      </c>
      <c r="B1524" s="74" t="s">
        <v>3163</v>
      </c>
      <c r="C1524" s="89" t="s">
        <v>3220</v>
      </c>
      <c r="D1524" s="74" t="s">
        <v>3221</v>
      </c>
      <c r="E1524" s="59"/>
      <c r="F1524" s="59"/>
      <c r="G1524" s="62"/>
    </row>
    <row r="1525" spans="1:7" ht="14.25">
      <c r="A1525" s="74" t="s">
        <v>174</v>
      </c>
      <c r="B1525" s="74" t="s">
        <v>3163</v>
      </c>
      <c r="C1525" s="89" t="s">
        <v>3222</v>
      </c>
      <c r="D1525" s="74" t="s">
        <v>3223</v>
      </c>
      <c r="E1525" s="59"/>
      <c r="F1525" s="59"/>
      <c r="G1525" s="62"/>
    </row>
    <row r="1526" spans="1:7" ht="14.25">
      <c r="A1526" s="74" t="s">
        <v>174</v>
      </c>
      <c r="B1526" s="74" t="s">
        <v>3163</v>
      </c>
      <c r="C1526" s="89" t="s">
        <v>3224</v>
      </c>
      <c r="D1526" s="74" t="s">
        <v>3225</v>
      </c>
      <c r="E1526" s="59"/>
      <c r="F1526" s="59"/>
      <c r="G1526" s="62"/>
    </row>
    <row r="1527" spans="1:7" ht="14.25">
      <c r="A1527" s="74" t="s">
        <v>174</v>
      </c>
      <c r="B1527" s="74" t="s">
        <v>3163</v>
      </c>
      <c r="C1527" s="89" t="s">
        <v>3226</v>
      </c>
      <c r="D1527" s="74" t="s">
        <v>121</v>
      </c>
      <c r="E1527" s="59"/>
      <c r="F1527" s="59"/>
      <c r="G1527" s="62"/>
    </row>
    <row r="1528" spans="1:7" ht="14.25">
      <c r="A1528" s="74" t="s">
        <v>174</v>
      </c>
      <c r="B1528" s="74" t="s">
        <v>3163</v>
      </c>
      <c r="C1528" s="89" t="s">
        <v>3227</v>
      </c>
      <c r="D1528" s="74" t="s">
        <v>3228</v>
      </c>
      <c r="E1528" s="59"/>
      <c r="F1528" s="59"/>
      <c r="G1528" s="62"/>
    </row>
    <row r="1529" spans="1:7" ht="14.25">
      <c r="A1529" s="74" t="s">
        <v>174</v>
      </c>
      <c r="B1529" s="74" t="s">
        <v>3163</v>
      </c>
      <c r="C1529" s="89" t="s">
        <v>3229</v>
      </c>
      <c r="D1529" s="74" t="s">
        <v>3230</v>
      </c>
      <c r="E1529" s="59"/>
      <c r="F1529" s="59"/>
      <c r="G1529" s="62"/>
    </row>
    <row r="1530" spans="1:7" ht="14.25">
      <c r="A1530" s="74" t="s">
        <v>174</v>
      </c>
      <c r="B1530" s="74" t="s">
        <v>3163</v>
      </c>
      <c r="C1530" s="89" t="s">
        <v>3231</v>
      </c>
      <c r="D1530" s="74" t="s">
        <v>3232</v>
      </c>
      <c r="E1530" s="59"/>
      <c r="F1530" s="59"/>
      <c r="G1530" s="62"/>
    </row>
    <row r="1531" spans="1:7" ht="14.25">
      <c r="A1531" s="74" t="s">
        <v>174</v>
      </c>
      <c r="B1531" s="74" t="s">
        <v>3163</v>
      </c>
      <c r="C1531" s="89" t="s">
        <v>3233</v>
      </c>
      <c r="D1531" s="74" t="s">
        <v>3234</v>
      </c>
      <c r="E1531" s="59"/>
      <c r="F1531" s="59"/>
      <c r="G1531" s="62"/>
    </row>
    <row r="1532" spans="1:7" ht="14.25">
      <c r="A1532" s="74" t="s">
        <v>174</v>
      </c>
      <c r="B1532" s="74" t="s">
        <v>3163</v>
      </c>
      <c r="C1532" s="89" t="s">
        <v>3235</v>
      </c>
      <c r="D1532" s="74" t="s">
        <v>3236</v>
      </c>
      <c r="E1532" s="59"/>
      <c r="F1532" s="59"/>
      <c r="G1532" s="62"/>
    </row>
    <row r="1533" spans="1:7" ht="14.25">
      <c r="A1533" s="74" t="s">
        <v>14</v>
      </c>
      <c r="B1533" s="74" t="s">
        <v>3237</v>
      </c>
      <c r="C1533" s="89" t="s">
        <v>3238</v>
      </c>
      <c r="D1533" s="74" t="s">
        <v>3239</v>
      </c>
      <c r="E1533" s="59"/>
      <c r="F1533" s="59"/>
      <c r="G1533" s="62"/>
    </row>
    <row r="1534" spans="1:7" ht="14.25">
      <c r="A1534" s="74" t="s">
        <v>14</v>
      </c>
      <c r="B1534" s="74" t="s">
        <v>3237</v>
      </c>
      <c r="C1534" s="89" t="s">
        <v>3240</v>
      </c>
      <c r="D1534" s="74" t="s">
        <v>3241</v>
      </c>
      <c r="E1534" s="59"/>
      <c r="F1534" s="59"/>
      <c r="G1534" s="62"/>
    </row>
    <row r="1535" spans="1:7" ht="14.25">
      <c r="A1535" s="74" t="s">
        <v>14</v>
      </c>
      <c r="B1535" s="74" t="s">
        <v>3237</v>
      </c>
      <c r="C1535" s="89" t="s">
        <v>3242</v>
      </c>
      <c r="D1535" s="74" t="s">
        <v>3243</v>
      </c>
      <c r="E1535" s="59"/>
      <c r="F1535" s="59"/>
      <c r="G1535" s="62"/>
    </row>
    <row r="1536" spans="1:7" ht="14.25">
      <c r="A1536" s="74" t="s">
        <v>14</v>
      </c>
      <c r="B1536" s="74" t="s">
        <v>3237</v>
      </c>
      <c r="C1536" s="89" t="s">
        <v>3244</v>
      </c>
      <c r="D1536" s="74" t="s">
        <v>3245</v>
      </c>
      <c r="E1536" s="59"/>
      <c r="F1536" s="59"/>
      <c r="G1536" s="62"/>
    </row>
    <row r="1537" spans="1:7" ht="14.25">
      <c r="A1537" s="74" t="s">
        <v>14</v>
      </c>
      <c r="B1537" s="74" t="s">
        <v>3237</v>
      </c>
      <c r="C1537" s="89" t="s">
        <v>3246</v>
      </c>
      <c r="D1537" s="74" t="s">
        <v>3247</v>
      </c>
      <c r="E1537" s="59"/>
      <c r="F1537" s="59"/>
      <c r="G1537" s="62"/>
    </row>
    <row r="1538" spans="1:7" ht="14.25">
      <c r="A1538" s="74" t="s">
        <v>14</v>
      </c>
      <c r="B1538" s="74" t="s">
        <v>3237</v>
      </c>
      <c r="C1538" s="89" t="s">
        <v>3248</v>
      </c>
      <c r="D1538" s="74" t="s">
        <v>3249</v>
      </c>
      <c r="E1538" s="59"/>
      <c r="F1538" s="59"/>
      <c r="G1538" s="62"/>
    </row>
    <row r="1539" spans="1:7" ht="14.25">
      <c r="A1539" s="74" t="s">
        <v>14</v>
      </c>
      <c r="B1539" s="74" t="s">
        <v>3237</v>
      </c>
      <c r="C1539" s="89" t="s">
        <v>3250</v>
      </c>
      <c r="D1539" s="74" t="s">
        <v>3251</v>
      </c>
      <c r="E1539" s="59"/>
      <c r="F1539" s="59"/>
      <c r="G1539" s="62"/>
    </row>
    <row r="1540" spans="1:7" ht="14.25">
      <c r="A1540" s="74" t="s">
        <v>14</v>
      </c>
      <c r="B1540" s="74" t="s">
        <v>3237</v>
      </c>
      <c r="C1540" s="89" t="s">
        <v>3252</v>
      </c>
      <c r="D1540" s="74" t="s">
        <v>3253</v>
      </c>
      <c r="E1540" s="59"/>
      <c r="F1540" s="59"/>
      <c r="G1540" s="62"/>
    </row>
    <row r="1541" spans="1:7" ht="14.25">
      <c r="A1541" s="74" t="s">
        <v>14</v>
      </c>
      <c r="B1541" s="74" t="s">
        <v>3237</v>
      </c>
      <c r="C1541" s="89" t="s">
        <v>3254</v>
      </c>
      <c r="D1541" s="74" t="s">
        <v>3255</v>
      </c>
      <c r="E1541" s="59"/>
      <c r="F1541" s="59"/>
      <c r="G1541" s="62"/>
    </row>
    <row r="1542" spans="1:7" ht="14.25">
      <c r="A1542" s="74" t="s">
        <v>14</v>
      </c>
      <c r="B1542" s="74" t="s">
        <v>3237</v>
      </c>
      <c r="C1542" s="89" t="s">
        <v>3256</v>
      </c>
      <c r="D1542" s="74" t="s">
        <v>3257</v>
      </c>
      <c r="E1542" s="59"/>
      <c r="F1542" s="59"/>
      <c r="G1542" s="62"/>
    </row>
    <row r="1543" spans="1:7" ht="14.25">
      <c r="A1543" s="74" t="s">
        <v>14</v>
      </c>
      <c r="B1543" s="74" t="s">
        <v>3237</v>
      </c>
      <c r="C1543" s="89" t="s">
        <v>3258</v>
      </c>
      <c r="D1543" s="74" t="s">
        <v>3259</v>
      </c>
      <c r="E1543" s="59"/>
      <c r="F1543" s="59"/>
      <c r="G1543" s="62"/>
    </row>
    <row r="1544" spans="1:7" ht="14.25">
      <c r="A1544" s="74" t="s">
        <v>14</v>
      </c>
      <c r="B1544" s="74" t="s">
        <v>3237</v>
      </c>
      <c r="C1544" s="89" t="s">
        <v>3260</v>
      </c>
      <c r="D1544" s="74" t="s">
        <v>3261</v>
      </c>
      <c r="E1544" s="59"/>
      <c r="F1544" s="59"/>
      <c r="G1544" s="62"/>
    </row>
    <row r="1545" spans="1:7" ht="14.25">
      <c r="A1545" s="74" t="s">
        <v>14</v>
      </c>
      <c r="B1545" s="74" t="s">
        <v>3237</v>
      </c>
      <c r="C1545" s="89" t="s">
        <v>3262</v>
      </c>
      <c r="D1545" s="74" t="s">
        <v>169</v>
      </c>
      <c r="E1545" s="59"/>
      <c r="F1545" s="59"/>
      <c r="G1545" s="62"/>
    </row>
    <row r="1546" spans="1:7" ht="14.25">
      <c r="A1546" s="74" t="s">
        <v>14</v>
      </c>
      <c r="B1546" s="74" t="s">
        <v>3237</v>
      </c>
      <c r="C1546" s="89" t="s">
        <v>3263</v>
      </c>
      <c r="D1546" s="74" t="s">
        <v>3264</v>
      </c>
      <c r="E1546" s="59"/>
      <c r="F1546" s="59"/>
      <c r="G1546" s="62"/>
    </row>
    <row r="1547" spans="1:7" ht="14.25">
      <c r="A1547" s="74" t="s">
        <v>14</v>
      </c>
      <c r="B1547" s="74" t="s">
        <v>3237</v>
      </c>
      <c r="C1547" s="89" t="s">
        <v>3265</v>
      </c>
      <c r="D1547" s="74" t="s">
        <v>3266</v>
      </c>
      <c r="E1547" s="59"/>
      <c r="F1547" s="59"/>
      <c r="G1547" s="62"/>
    </row>
    <row r="1548" spans="1:7" ht="14.25">
      <c r="A1548" s="74" t="s">
        <v>14</v>
      </c>
      <c r="B1548" s="74" t="s">
        <v>3237</v>
      </c>
      <c r="C1548" s="89" t="s">
        <v>3267</v>
      </c>
      <c r="D1548" s="74" t="s">
        <v>3268</v>
      </c>
      <c r="E1548" s="59"/>
      <c r="F1548" s="59"/>
      <c r="G1548" s="62"/>
    </row>
    <row r="1549" spans="1:7" ht="14.25">
      <c r="A1549" s="74" t="s">
        <v>14</v>
      </c>
      <c r="B1549" s="74" t="s">
        <v>3237</v>
      </c>
      <c r="C1549" s="89" t="s">
        <v>3269</v>
      </c>
      <c r="D1549" s="74" t="s">
        <v>3270</v>
      </c>
      <c r="E1549" s="59"/>
      <c r="F1549" s="59"/>
      <c r="G1549" s="62"/>
    </row>
    <row r="1550" spans="1:7" ht="14.25">
      <c r="A1550" s="74" t="s">
        <v>14</v>
      </c>
      <c r="B1550" s="74" t="s">
        <v>3237</v>
      </c>
      <c r="C1550" s="89" t="s">
        <v>3271</v>
      </c>
      <c r="D1550" s="74" t="s">
        <v>3272</v>
      </c>
      <c r="E1550" s="59"/>
      <c r="F1550" s="59"/>
      <c r="G1550" s="62"/>
    </row>
    <row r="1551" spans="1:7" ht="14.25">
      <c r="A1551" s="74" t="s">
        <v>14</v>
      </c>
      <c r="B1551" s="74" t="s">
        <v>3237</v>
      </c>
      <c r="C1551" s="89" t="s">
        <v>3273</v>
      </c>
      <c r="D1551" s="74" t="s">
        <v>3274</v>
      </c>
      <c r="E1551" s="59"/>
      <c r="F1551" s="59"/>
      <c r="G1551" s="62"/>
    </row>
    <row r="1552" spans="1:7" ht="14.25">
      <c r="A1552" s="74" t="s">
        <v>14</v>
      </c>
      <c r="B1552" s="74" t="s">
        <v>3237</v>
      </c>
      <c r="C1552" s="89" t="s">
        <v>3275</v>
      </c>
      <c r="D1552" s="74" t="s">
        <v>3276</v>
      </c>
      <c r="E1552" s="59"/>
      <c r="F1552" s="59"/>
      <c r="G1552" s="62"/>
    </row>
    <row r="1553" spans="1:7" ht="14.25">
      <c r="A1553" s="74" t="s">
        <v>14</v>
      </c>
      <c r="B1553" s="74" t="s">
        <v>3237</v>
      </c>
      <c r="C1553" s="89" t="s">
        <v>3277</v>
      </c>
      <c r="D1553" s="74" t="s">
        <v>3278</v>
      </c>
      <c r="E1553" s="59"/>
      <c r="F1553" s="59"/>
      <c r="G1553" s="62"/>
    </row>
    <row r="1554" spans="1:7" ht="14.25">
      <c r="A1554" s="74" t="s">
        <v>14</v>
      </c>
      <c r="B1554" s="74" t="s">
        <v>3237</v>
      </c>
      <c r="C1554" s="89" t="s">
        <v>3279</v>
      </c>
      <c r="D1554" s="74" t="s">
        <v>3280</v>
      </c>
      <c r="E1554" s="59"/>
      <c r="F1554" s="59"/>
      <c r="G1554" s="62"/>
    </row>
    <row r="1555" spans="1:7" ht="14.25">
      <c r="A1555" s="74" t="s">
        <v>14</v>
      </c>
      <c r="B1555" s="74" t="s">
        <v>3237</v>
      </c>
      <c r="C1555" s="89" t="s">
        <v>3281</v>
      </c>
      <c r="D1555" s="74" t="s">
        <v>3282</v>
      </c>
      <c r="E1555" s="59"/>
      <c r="F1555" s="59"/>
      <c r="G1555" s="62"/>
    </row>
    <row r="1556" spans="1:7" ht="14.25">
      <c r="A1556" s="74" t="s">
        <v>14</v>
      </c>
      <c r="B1556" s="74" t="s">
        <v>3237</v>
      </c>
      <c r="C1556" s="89" t="s">
        <v>3283</v>
      </c>
      <c r="D1556" s="74" t="s">
        <v>3284</v>
      </c>
      <c r="E1556" s="59"/>
      <c r="F1556" s="59"/>
      <c r="G1556" s="62"/>
    </row>
    <row r="1557" spans="1:7" ht="14.25">
      <c r="A1557" s="74" t="s">
        <v>14</v>
      </c>
      <c r="B1557" s="74" t="s">
        <v>3237</v>
      </c>
      <c r="C1557" s="89" t="s">
        <v>3285</v>
      </c>
      <c r="D1557" s="74" t="s">
        <v>3286</v>
      </c>
      <c r="E1557" s="59"/>
      <c r="F1557" s="59"/>
      <c r="G1557" s="62"/>
    </row>
    <row r="1558" spans="1:7" ht="14.25">
      <c r="A1558" s="74" t="s">
        <v>14</v>
      </c>
      <c r="B1558" s="74" t="s">
        <v>3237</v>
      </c>
      <c r="C1558" s="89" t="s">
        <v>3287</v>
      </c>
      <c r="D1558" s="74" t="s">
        <v>3288</v>
      </c>
      <c r="E1558" s="59"/>
      <c r="F1558" s="59"/>
      <c r="G1558" s="62"/>
    </row>
    <row r="1559" spans="1:7" ht="14.25">
      <c r="A1559" s="74" t="s">
        <v>14</v>
      </c>
      <c r="B1559" s="74" t="s">
        <v>3237</v>
      </c>
      <c r="C1559" s="89" t="s">
        <v>3289</v>
      </c>
      <c r="D1559" s="74" t="s">
        <v>3290</v>
      </c>
      <c r="E1559" s="59"/>
      <c r="F1559" s="59"/>
      <c r="G1559" s="62"/>
    </row>
    <row r="1560" spans="1:7" ht="14.25">
      <c r="A1560" s="74" t="s">
        <v>14</v>
      </c>
      <c r="B1560" s="74" t="s">
        <v>3237</v>
      </c>
      <c r="C1560" s="89" t="s">
        <v>3291</v>
      </c>
      <c r="D1560" s="74" t="s">
        <v>3292</v>
      </c>
      <c r="E1560" s="59"/>
      <c r="F1560" s="59"/>
      <c r="G1560" s="62"/>
    </row>
    <row r="1561" spans="1:7" ht="14.25">
      <c r="A1561" s="74" t="s">
        <v>14</v>
      </c>
      <c r="B1561" s="74" t="s">
        <v>3237</v>
      </c>
      <c r="C1561" s="89" t="s">
        <v>3293</v>
      </c>
      <c r="D1561" s="74" t="s">
        <v>3294</v>
      </c>
      <c r="E1561" s="59"/>
      <c r="F1561" s="59"/>
      <c r="G1561" s="62"/>
    </row>
    <row r="1562" spans="1:7" ht="14.25">
      <c r="A1562" s="74" t="s">
        <v>14</v>
      </c>
      <c r="B1562" s="74" t="s">
        <v>3237</v>
      </c>
      <c r="C1562" s="89" t="s">
        <v>3295</v>
      </c>
      <c r="D1562" s="74" t="s">
        <v>3296</v>
      </c>
      <c r="E1562" s="59"/>
      <c r="F1562" s="59"/>
      <c r="G1562" s="62"/>
    </row>
    <row r="1563" spans="1:7" ht="14.25">
      <c r="A1563" s="74" t="s">
        <v>14</v>
      </c>
      <c r="B1563" s="74" t="s">
        <v>3237</v>
      </c>
      <c r="C1563" s="89" t="s">
        <v>3297</v>
      </c>
      <c r="D1563" s="74" t="s">
        <v>3298</v>
      </c>
      <c r="E1563" s="59"/>
      <c r="F1563" s="59"/>
      <c r="G1563" s="62"/>
    </row>
    <row r="1564" spans="1:7" ht="14.25">
      <c r="A1564" s="74" t="s">
        <v>14</v>
      </c>
      <c r="B1564" s="74" t="s">
        <v>3237</v>
      </c>
      <c r="C1564" s="89" t="s">
        <v>3299</v>
      </c>
      <c r="D1564" s="74" t="s">
        <v>3300</v>
      </c>
      <c r="E1564" s="59"/>
      <c r="F1564" s="59"/>
      <c r="G1564" s="62"/>
    </row>
    <row r="1565" spans="1:7" ht="14.25">
      <c r="A1565" s="74" t="s">
        <v>14</v>
      </c>
      <c r="B1565" s="74" t="s">
        <v>3237</v>
      </c>
      <c r="C1565" s="89" t="s">
        <v>3301</v>
      </c>
      <c r="D1565" s="74" t="s">
        <v>3302</v>
      </c>
      <c r="E1565" s="59"/>
      <c r="F1565" s="59"/>
      <c r="G1565" s="62"/>
    </row>
    <row r="1566" spans="1:7" ht="14.25">
      <c r="A1566" s="74" t="s">
        <v>14</v>
      </c>
      <c r="B1566" s="74" t="s">
        <v>3303</v>
      </c>
      <c r="C1566" s="89" t="s">
        <v>3304</v>
      </c>
      <c r="D1566" s="74" t="s">
        <v>3305</v>
      </c>
      <c r="E1566" s="59"/>
      <c r="F1566" s="59"/>
      <c r="G1566" s="62"/>
    </row>
    <row r="1567" spans="1:7" ht="14.25">
      <c r="A1567" s="74" t="s">
        <v>14</v>
      </c>
      <c r="B1567" s="74" t="s">
        <v>3303</v>
      </c>
      <c r="C1567" s="89" t="s">
        <v>3306</v>
      </c>
      <c r="D1567" s="74" t="s">
        <v>3307</v>
      </c>
      <c r="E1567" s="59"/>
      <c r="F1567" s="59"/>
      <c r="G1567" s="62"/>
    </row>
    <row r="1568" spans="1:7" ht="14.25">
      <c r="A1568" s="74" t="s">
        <v>14</v>
      </c>
      <c r="B1568" s="74" t="s">
        <v>3303</v>
      </c>
      <c r="C1568" s="89" t="s">
        <v>3308</v>
      </c>
      <c r="D1568" s="74" t="s">
        <v>3309</v>
      </c>
      <c r="E1568" s="59"/>
      <c r="F1568" s="59"/>
      <c r="G1568" s="62"/>
    </row>
    <row r="1569" spans="1:7" ht="14.25">
      <c r="A1569" s="74" t="s">
        <v>14</v>
      </c>
      <c r="B1569" s="74" t="s">
        <v>3303</v>
      </c>
      <c r="C1569" s="89" t="s">
        <v>3310</v>
      </c>
      <c r="D1569" s="74" t="s">
        <v>3311</v>
      </c>
      <c r="E1569" s="59"/>
      <c r="F1569" s="59"/>
      <c r="G1569" s="62"/>
    </row>
    <row r="1570" spans="1:7" ht="14.25">
      <c r="A1570" s="74" t="s">
        <v>14</v>
      </c>
      <c r="B1570" s="74" t="s">
        <v>3303</v>
      </c>
      <c r="C1570" s="89" t="s">
        <v>3312</v>
      </c>
      <c r="D1570" s="74" t="s">
        <v>3313</v>
      </c>
      <c r="E1570" s="59"/>
      <c r="F1570" s="59"/>
      <c r="G1570" s="62"/>
    </row>
    <row r="1571" spans="1:7" ht="14.25">
      <c r="A1571" s="74" t="s">
        <v>14</v>
      </c>
      <c r="B1571" s="74" t="s">
        <v>3303</v>
      </c>
      <c r="C1571" s="89" t="s">
        <v>3314</v>
      </c>
      <c r="D1571" s="74" t="s">
        <v>3315</v>
      </c>
      <c r="E1571" s="59"/>
      <c r="F1571" s="59"/>
      <c r="G1571" s="62"/>
    </row>
    <row r="1572" spans="1:7" ht="14.25">
      <c r="A1572" s="74" t="s">
        <v>14</v>
      </c>
      <c r="B1572" s="74" t="s">
        <v>3303</v>
      </c>
      <c r="C1572" s="89" t="s">
        <v>3316</v>
      </c>
      <c r="D1572" s="74" t="s">
        <v>3317</v>
      </c>
      <c r="E1572" s="59"/>
      <c r="F1572" s="59"/>
      <c r="G1572" s="62"/>
    </row>
    <row r="1573" spans="1:7" ht="14.25">
      <c r="A1573" s="74" t="s">
        <v>14</v>
      </c>
      <c r="B1573" s="74" t="s">
        <v>3303</v>
      </c>
      <c r="C1573" s="89" t="s">
        <v>3318</v>
      </c>
      <c r="D1573" s="74" t="s">
        <v>3319</v>
      </c>
      <c r="E1573" s="59"/>
      <c r="F1573" s="59"/>
      <c r="G1573" s="62"/>
    </row>
    <row r="1574" spans="1:7" ht="14.25">
      <c r="A1574" s="74" t="s">
        <v>14</v>
      </c>
      <c r="B1574" s="74" t="s">
        <v>3303</v>
      </c>
      <c r="C1574" s="89" t="s">
        <v>3320</v>
      </c>
      <c r="D1574" s="74" t="s">
        <v>3321</v>
      </c>
      <c r="E1574" s="59"/>
      <c r="F1574" s="59"/>
      <c r="G1574" s="62"/>
    </row>
    <row r="1575" spans="1:7" ht="14.25">
      <c r="A1575" s="74" t="s">
        <v>14</v>
      </c>
      <c r="B1575" s="74" t="s">
        <v>3303</v>
      </c>
      <c r="C1575" s="89" t="s">
        <v>3322</v>
      </c>
      <c r="D1575" s="74" t="s">
        <v>3323</v>
      </c>
      <c r="E1575" s="59"/>
      <c r="F1575" s="59"/>
      <c r="G1575" s="62"/>
    </row>
    <row r="1576" spans="1:7" ht="14.25">
      <c r="A1576" s="74" t="s">
        <v>14</v>
      </c>
      <c r="B1576" s="74" t="s">
        <v>3303</v>
      </c>
      <c r="C1576" s="89" t="s">
        <v>3324</v>
      </c>
      <c r="D1576" s="74" t="s">
        <v>3325</v>
      </c>
      <c r="E1576" s="59"/>
      <c r="F1576" s="59"/>
      <c r="G1576" s="62"/>
    </row>
    <row r="1577" spans="1:7" ht="14.25">
      <c r="A1577" s="74" t="s">
        <v>14</v>
      </c>
      <c r="B1577" s="74" t="s">
        <v>3303</v>
      </c>
      <c r="C1577" s="89" t="s">
        <v>3326</v>
      </c>
      <c r="D1577" s="74" t="s">
        <v>3327</v>
      </c>
      <c r="E1577" s="59"/>
      <c r="F1577" s="59"/>
      <c r="G1577" s="62"/>
    </row>
    <row r="1578" spans="1:7" ht="14.25">
      <c r="A1578" s="74" t="s">
        <v>14</v>
      </c>
      <c r="B1578" s="74" t="s">
        <v>3303</v>
      </c>
      <c r="C1578" s="89" t="s">
        <v>3328</v>
      </c>
      <c r="D1578" s="74" t="s">
        <v>3329</v>
      </c>
      <c r="E1578" s="59"/>
      <c r="F1578" s="59"/>
      <c r="G1578" s="62"/>
    </row>
    <row r="1579" spans="1:7" ht="14.25">
      <c r="A1579" s="74" t="s">
        <v>14</v>
      </c>
      <c r="B1579" s="74" t="s">
        <v>3303</v>
      </c>
      <c r="C1579" s="89" t="s">
        <v>3330</v>
      </c>
      <c r="D1579" s="74" t="s">
        <v>3331</v>
      </c>
      <c r="E1579" s="59"/>
      <c r="F1579" s="59"/>
      <c r="G1579" s="62"/>
    </row>
    <row r="1580" spans="1:7" ht="14.25">
      <c r="A1580" s="74" t="s">
        <v>14</v>
      </c>
      <c r="B1580" s="74" t="s">
        <v>3303</v>
      </c>
      <c r="C1580" s="89" t="s">
        <v>3332</v>
      </c>
      <c r="D1580" s="74" t="s">
        <v>3333</v>
      </c>
      <c r="E1580" s="59"/>
      <c r="F1580" s="59"/>
      <c r="G1580" s="62"/>
    </row>
    <row r="1581" spans="1:7" ht="14.25">
      <c r="A1581" s="74" t="s">
        <v>14</v>
      </c>
      <c r="B1581" s="74" t="s">
        <v>3303</v>
      </c>
      <c r="C1581" s="89" t="s">
        <v>3334</v>
      </c>
      <c r="D1581" s="74" t="s">
        <v>3335</v>
      </c>
      <c r="E1581" s="59"/>
      <c r="F1581" s="59"/>
      <c r="G1581" s="62"/>
    </row>
    <row r="1582" spans="1:7" ht="14.25">
      <c r="A1582" s="74" t="s">
        <v>14</v>
      </c>
      <c r="B1582" s="74" t="s">
        <v>3303</v>
      </c>
      <c r="C1582" s="89" t="s">
        <v>3336</v>
      </c>
      <c r="D1582" s="74" t="s">
        <v>3337</v>
      </c>
      <c r="E1582" s="59"/>
      <c r="F1582" s="59"/>
      <c r="G1582" s="62"/>
    </row>
    <row r="1583" spans="1:7" ht="14.25">
      <c r="A1583" s="74" t="s">
        <v>14</v>
      </c>
      <c r="B1583" s="74" t="s">
        <v>3303</v>
      </c>
      <c r="C1583" s="89" t="s">
        <v>3338</v>
      </c>
      <c r="D1583" s="74" t="s">
        <v>3339</v>
      </c>
      <c r="E1583" s="59"/>
      <c r="F1583" s="59"/>
      <c r="G1583" s="62"/>
    </row>
    <row r="1584" spans="1:7" ht="14.25">
      <c r="A1584" s="74" t="s">
        <v>14</v>
      </c>
      <c r="B1584" s="74" t="s">
        <v>3303</v>
      </c>
      <c r="C1584" s="89" t="s">
        <v>3340</v>
      </c>
      <c r="D1584" s="74" t="s">
        <v>3341</v>
      </c>
      <c r="E1584" s="59"/>
      <c r="F1584" s="59"/>
      <c r="G1584" s="62"/>
    </row>
    <row r="1585" spans="1:7" ht="14.25">
      <c r="A1585" s="74" t="s">
        <v>14</v>
      </c>
      <c r="B1585" s="74" t="s">
        <v>3303</v>
      </c>
      <c r="C1585" s="89" t="s">
        <v>3342</v>
      </c>
      <c r="D1585" s="74" t="s">
        <v>2085</v>
      </c>
      <c r="E1585" s="59"/>
      <c r="F1585" s="59"/>
      <c r="G1585" s="62"/>
    </row>
    <row r="1586" spans="1:7" ht="14.25">
      <c r="A1586" s="74" t="s">
        <v>14</v>
      </c>
      <c r="B1586" s="74" t="s">
        <v>3303</v>
      </c>
      <c r="C1586" s="89" t="s">
        <v>3343</v>
      </c>
      <c r="D1586" s="74" t="s">
        <v>120</v>
      </c>
      <c r="E1586" s="59"/>
      <c r="F1586" s="59"/>
      <c r="G1586" s="62"/>
    </row>
    <row r="1587" spans="1:7" ht="14.25">
      <c r="A1587" s="74" t="s">
        <v>14</v>
      </c>
      <c r="B1587" s="74" t="s">
        <v>3303</v>
      </c>
      <c r="C1587" s="89" t="s">
        <v>3344</v>
      </c>
      <c r="D1587" s="74" t="s">
        <v>3345</v>
      </c>
      <c r="E1587" s="59"/>
      <c r="F1587" s="59"/>
      <c r="G1587" s="62"/>
    </row>
    <row r="1588" spans="1:7" ht="14.25">
      <c r="A1588" s="74" t="s">
        <v>14</v>
      </c>
      <c r="B1588" s="74" t="s">
        <v>3303</v>
      </c>
      <c r="C1588" s="89" t="s">
        <v>3346</v>
      </c>
      <c r="D1588" s="74" t="s">
        <v>3347</v>
      </c>
      <c r="E1588" s="59"/>
      <c r="F1588" s="59"/>
      <c r="G1588" s="62"/>
    </row>
    <row r="1589" spans="1:7" ht="14.25">
      <c r="A1589" s="74" t="s">
        <v>14</v>
      </c>
      <c r="B1589" s="74" t="s">
        <v>3303</v>
      </c>
      <c r="C1589" s="89" t="s">
        <v>3348</v>
      </c>
      <c r="D1589" s="74" t="s">
        <v>3349</v>
      </c>
      <c r="E1589" s="59"/>
      <c r="F1589" s="59"/>
      <c r="G1589" s="62"/>
    </row>
    <row r="1590" spans="1:7" ht="14.25">
      <c r="A1590" s="74" t="s">
        <v>14</v>
      </c>
      <c r="B1590" s="74" t="s">
        <v>3303</v>
      </c>
      <c r="C1590" s="89" t="s">
        <v>3350</v>
      </c>
      <c r="D1590" s="74" t="s">
        <v>3351</v>
      </c>
      <c r="E1590" s="59"/>
      <c r="F1590" s="59"/>
      <c r="G1590" s="62"/>
    </row>
    <row r="1591" spans="1:7" ht="14.25">
      <c r="A1591" s="74" t="s">
        <v>14</v>
      </c>
      <c r="B1591" s="74" t="s">
        <v>3303</v>
      </c>
      <c r="C1591" s="89" t="s">
        <v>3352</v>
      </c>
      <c r="D1591" s="74" t="s">
        <v>3353</v>
      </c>
      <c r="E1591" s="59"/>
      <c r="F1591" s="59"/>
      <c r="G1591" s="62"/>
    </row>
    <row r="1592" spans="1:7" ht="14.25">
      <c r="A1592" s="74" t="s">
        <v>14</v>
      </c>
      <c r="B1592" s="74" t="s">
        <v>3303</v>
      </c>
      <c r="C1592" s="89" t="s">
        <v>3354</v>
      </c>
      <c r="D1592" s="74" t="s">
        <v>3355</v>
      </c>
      <c r="E1592" s="59"/>
      <c r="F1592" s="59"/>
      <c r="G1592" s="62"/>
    </row>
    <row r="1593" spans="1:7" ht="14.25">
      <c r="A1593" s="74" t="s">
        <v>14</v>
      </c>
      <c r="B1593" s="74" t="s">
        <v>3303</v>
      </c>
      <c r="C1593" s="89" t="s">
        <v>3356</v>
      </c>
      <c r="D1593" s="74" t="s">
        <v>3357</v>
      </c>
      <c r="E1593" s="59"/>
      <c r="F1593" s="59"/>
      <c r="G1593" s="62"/>
    </row>
    <row r="1594" spans="1:7" ht="14.25">
      <c r="A1594" s="74" t="s">
        <v>14</v>
      </c>
      <c r="B1594" s="74" t="s">
        <v>3303</v>
      </c>
      <c r="C1594" s="89" t="s">
        <v>3358</v>
      </c>
      <c r="D1594" s="74" t="s">
        <v>3359</v>
      </c>
      <c r="E1594" s="59"/>
      <c r="F1594" s="59"/>
      <c r="G1594" s="62"/>
    </row>
    <row r="1595" spans="1:7" ht="14.25">
      <c r="A1595" s="74" t="s">
        <v>14</v>
      </c>
      <c r="B1595" s="74" t="s">
        <v>3303</v>
      </c>
      <c r="C1595" s="89" t="s">
        <v>3360</v>
      </c>
      <c r="D1595" s="74" t="s">
        <v>3361</v>
      </c>
      <c r="E1595" s="59"/>
      <c r="F1595" s="59"/>
      <c r="G1595" s="62"/>
    </row>
    <row r="1596" spans="1:7" ht="14.25">
      <c r="A1596" s="74" t="s">
        <v>14</v>
      </c>
      <c r="B1596" s="74" t="s">
        <v>3303</v>
      </c>
      <c r="C1596" s="89" t="s">
        <v>3362</v>
      </c>
      <c r="D1596" s="74" t="s">
        <v>3363</v>
      </c>
      <c r="E1596" s="59"/>
      <c r="F1596" s="59"/>
      <c r="G1596" s="62"/>
    </row>
    <row r="1597" spans="1:7" ht="14.25">
      <c r="A1597" s="74" t="s">
        <v>14</v>
      </c>
      <c r="B1597" s="74" t="s">
        <v>3303</v>
      </c>
      <c r="C1597" s="89" t="s">
        <v>3364</v>
      </c>
      <c r="D1597" s="74" t="s">
        <v>3365</v>
      </c>
      <c r="E1597" s="59"/>
      <c r="F1597" s="59"/>
      <c r="G1597" s="62"/>
    </row>
    <row r="1598" spans="1:7" ht="14.25">
      <c r="A1598" s="74" t="s">
        <v>14</v>
      </c>
      <c r="B1598" s="74" t="s">
        <v>3303</v>
      </c>
      <c r="C1598" s="89" t="s">
        <v>3366</v>
      </c>
      <c r="D1598" s="74" t="s">
        <v>3367</v>
      </c>
      <c r="E1598" s="59"/>
      <c r="F1598" s="59"/>
      <c r="G1598" s="62"/>
    </row>
    <row r="1599" spans="1:7" ht="14.25">
      <c r="A1599" s="74" t="s">
        <v>14</v>
      </c>
      <c r="B1599" s="74" t="s">
        <v>3368</v>
      </c>
      <c r="C1599" s="89" t="s">
        <v>3369</v>
      </c>
      <c r="D1599" s="74" t="s">
        <v>3370</v>
      </c>
      <c r="E1599" s="59"/>
      <c r="F1599" s="59"/>
      <c r="G1599" s="62"/>
    </row>
    <row r="1600" spans="1:7" ht="14.25">
      <c r="A1600" s="74" t="s">
        <v>14</v>
      </c>
      <c r="B1600" s="74" t="s">
        <v>3368</v>
      </c>
      <c r="C1600" s="89" t="s">
        <v>3371</v>
      </c>
      <c r="D1600" s="74" t="s">
        <v>3372</v>
      </c>
      <c r="E1600" s="59"/>
      <c r="F1600" s="59"/>
      <c r="G1600" s="62"/>
    </row>
    <row r="1601" spans="1:7" ht="14.25">
      <c r="A1601" s="74" t="s">
        <v>14</v>
      </c>
      <c r="B1601" s="74" t="s">
        <v>3368</v>
      </c>
      <c r="C1601" s="89" t="s">
        <v>3373</v>
      </c>
      <c r="D1601" s="74" t="s">
        <v>3374</v>
      </c>
      <c r="E1601" s="59"/>
      <c r="F1601" s="59"/>
      <c r="G1601" s="62"/>
    </row>
    <row r="1602" spans="1:7" ht="14.25">
      <c r="A1602" s="74" t="s">
        <v>14</v>
      </c>
      <c r="B1602" s="74" t="s">
        <v>3368</v>
      </c>
      <c r="C1602" s="89" t="s">
        <v>3375</v>
      </c>
      <c r="D1602" s="74" t="s">
        <v>3376</v>
      </c>
      <c r="E1602" s="59"/>
      <c r="F1602" s="59"/>
      <c r="G1602" s="62"/>
    </row>
    <row r="1603" spans="1:7" ht="14.25">
      <c r="A1603" s="74" t="s">
        <v>14</v>
      </c>
      <c r="B1603" s="74" t="s">
        <v>3368</v>
      </c>
      <c r="C1603" s="89" t="s">
        <v>3377</v>
      </c>
      <c r="D1603" s="74" t="s">
        <v>3378</v>
      </c>
      <c r="E1603" s="59"/>
      <c r="F1603" s="59"/>
      <c r="G1603" s="62"/>
    </row>
    <row r="1604" spans="1:7" ht="14.25">
      <c r="A1604" s="74" t="s">
        <v>14</v>
      </c>
      <c r="B1604" s="74" t="s">
        <v>3368</v>
      </c>
      <c r="C1604" s="89" t="s">
        <v>3379</v>
      </c>
      <c r="D1604" s="74" t="s">
        <v>3380</v>
      </c>
      <c r="E1604" s="59"/>
      <c r="F1604" s="59"/>
      <c r="G1604" s="62"/>
    </row>
    <row r="1605" spans="1:7" ht="14.25">
      <c r="A1605" s="74" t="s">
        <v>14</v>
      </c>
      <c r="B1605" s="74" t="s">
        <v>3368</v>
      </c>
      <c r="C1605" s="89" t="s">
        <v>3381</v>
      </c>
      <c r="D1605" s="74" t="s">
        <v>3382</v>
      </c>
      <c r="E1605" s="59"/>
      <c r="F1605" s="59"/>
      <c r="G1605" s="62"/>
    </row>
    <row r="1606" spans="1:7" ht="14.25">
      <c r="A1606" s="74" t="s">
        <v>14</v>
      </c>
      <c r="B1606" s="74" t="s">
        <v>3368</v>
      </c>
      <c r="C1606" s="89" t="s">
        <v>3383</v>
      </c>
      <c r="D1606" s="74" t="s">
        <v>3384</v>
      </c>
      <c r="E1606" s="59"/>
      <c r="F1606" s="59"/>
      <c r="G1606" s="62"/>
    </row>
    <row r="1607" spans="1:7" ht="14.25">
      <c r="A1607" s="74" t="s">
        <v>14</v>
      </c>
      <c r="B1607" s="74" t="s">
        <v>3368</v>
      </c>
      <c r="C1607" s="89" t="s">
        <v>3385</v>
      </c>
      <c r="D1607" s="74" t="s">
        <v>3386</v>
      </c>
      <c r="E1607" s="59"/>
      <c r="F1607" s="59"/>
      <c r="G1607" s="62"/>
    </row>
    <row r="1608" spans="1:7" ht="14.25">
      <c r="A1608" s="74" t="s">
        <v>14</v>
      </c>
      <c r="B1608" s="74" t="s">
        <v>3368</v>
      </c>
      <c r="C1608" s="89" t="s">
        <v>3387</v>
      </c>
      <c r="D1608" s="74" t="s">
        <v>3388</v>
      </c>
      <c r="E1608" s="59"/>
      <c r="F1608" s="59"/>
      <c r="G1608" s="62"/>
    </row>
    <row r="1609" spans="1:7" ht="14.25">
      <c r="A1609" s="74" t="s">
        <v>14</v>
      </c>
      <c r="B1609" s="74" t="s">
        <v>3368</v>
      </c>
      <c r="C1609" s="89" t="s">
        <v>3389</v>
      </c>
      <c r="D1609" s="74" t="s">
        <v>3390</v>
      </c>
      <c r="E1609" s="59"/>
      <c r="F1609" s="59"/>
      <c r="G1609" s="62"/>
    </row>
    <row r="1610" spans="1:7" ht="14.25">
      <c r="A1610" s="74" t="s">
        <v>14</v>
      </c>
      <c r="B1610" s="74" t="s">
        <v>3368</v>
      </c>
      <c r="C1610" s="89" t="s">
        <v>3391</v>
      </c>
      <c r="D1610" s="74" t="s">
        <v>3392</v>
      </c>
      <c r="E1610" s="59"/>
      <c r="F1610" s="59"/>
      <c r="G1610" s="62"/>
    </row>
    <row r="1611" spans="1:7" ht="14.25">
      <c r="A1611" s="74" t="s">
        <v>14</v>
      </c>
      <c r="B1611" s="74" t="s">
        <v>3368</v>
      </c>
      <c r="C1611" s="89" t="s">
        <v>3393</v>
      </c>
      <c r="D1611" s="74" t="s">
        <v>3394</v>
      </c>
      <c r="E1611" s="59"/>
      <c r="F1611" s="59"/>
      <c r="G1611" s="62"/>
    </row>
    <row r="1612" spans="1:7" ht="14.25">
      <c r="A1612" s="74" t="s">
        <v>14</v>
      </c>
      <c r="B1612" s="74" t="s">
        <v>3368</v>
      </c>
      <c r="C1612" s="89" t="s">
        <v>3395</v>
      </c>
      <c r="D1612" s="74" t="s">
        <v>3396</v>
      </c>
      <c r="E1612" s="59"/>
      <c r="F1612" s="59"/>
      <c r="G1612" s="62"/>
    </row>
    <row r="1613" spans="1:7" ht="14.25">
      <c r="A1613" s="74" t="s">
        <v>14</v>
      </c>
      <c r="B1613" s="74" t="s">
        <v>3368</v>
      </c>
      <c r="C1613" s="89" t="s">
        <v>3397</v>
      </c>
      <c r="D1613" s="74" t="s">
        <v>3398</v>
      </c>
      <c r="E1613" s="59"/>
      <c r="F1613" s="59"/>
      <c r="G1613" s="62"/>
    </row>
    <row r="1614" spans="1:7" ht="14.25">
      <c r="A1614" s="74" t="s">
        <v>14</v>
      </c>
      <c r="B1614" s="74" t="s">
        <v>3368</v>
      </c>
      <c r="C1614" s="89" t="s">
        <v>3399</v>
      </c>
      <c r="D1614" s="74" t="s">
        <v>3400</v>
      </c>
      <c r="E1614" s="59"/>
      <c r="F1614" s="59"/>
      <c r="G1614" s="62"/>
    </row>
    <row r="1615" spans="1:7" ht="14.25">
      <c r="A1615" s="74" t="s">
        <v>14</v>
      </c>
      <c r="B1615" s="74" t="s">
        <v>3368</v>
      </c>
      <c r="C1615" s="89" t="s">
        <v>3401</v>
      </c>
      <c r="D1615" s="74" t="s">
        <v>3402</v>
      </c>
      <c r="E1615" s="59"/>
      <c r="F1615" s="59"/>
      <c r="G1615" s="62"/>
    </row>
    <row r="1616" spans="1:7" ht="14.25">
      <c r="A1616" s="74" t="s">
        <v>14</v>
      </c>
      <c r="B1616" s="74" t="s">
        <v>3368</v>
      </c>
      <c r="C1616" s="89" t="s">
        <v>3403</v>
      </c>
      <c r="D1616" s="74" t="s">
        <v>3404</v>
      </c>
      <c r="E1616" s="59"/>
      <c r="F1616" s="59"/>
      <c r="G1616" s="62"/>
    </row>
    <row r="1617" spans="1:7" ht="14.25">
      <c r="A1617" s="74" t="s">
        <v>14</v>
      </c>
      <c r="B1617" s="74" t="s">
        <v>3368</v>
      </c>
      <c r="C1617" s="89" t="s">
        <v>3405</v>
      </c>
      <c r="D1617" s="74" t="s">
        <v>1242</v>
      </c>
      <c r="E1617" s="59"/>
      <c r="F1617" s="59"/>
      <c r="G1617" s="62"/>
    </row>
    <row r="1618" spans="1:7" ht="14.25">
      <c r="A1618" s="74" t="s">
        <v>14</v>
      </c>
      <c r="B1618" s="74" t="s">
        <v>3368</v>
      </c>
      <c r="C1618" s="89" t="s">
        <v>3406</v>
      </c>
      <c r="D1618" s="74" t="s">
        <v>3407</v>
      </c>
      <c r="E1618" s="59"/>
      <c r="F1618" s="59"/>
      <c r="G1618" s="62"/>
    </row>
    <row r="1619" spans="1:7" ht="14.25">
      <c r="A1619" s="74" t="s">
        <v>14</v>
      </c>
      <c r="B1619" s="74" t="s">
        <v>3368</v>
      </c>
      <c r="C1619" s="89" t="s">
        <v>3408</v>
      </c>
      <c r="D1619" s="74" t="s">
        <v>3409</v>
      </c>
      <c r="E1619" s="59"/>
      <c r="F1619" s="59"/>
      <c r="G1619" s="62"/>
    </row>
    <row r="1620" spans="1:7" ht="14.25">
      <c r="A1620" s="74" t="s">
        <v>14</v>
      </c>
      <c r="B1620" s="74" t="s">
        <v>3368</v>
      </c>
      <c r="C1620" s="89" t="s">
        <v>3410</v>
      </c>
      <c r="D1620" s="74" t="s">
        <v>3411</v>
      </c>
      <c r="E1620" s="59"/>
      <c r="F1620" s="59"/>
      <c r="G1620" s="62"/>
    </row>
    <row r="1621" spans="1:7" ht="14.25">
      <c r="A1621" s="74" t="s">
        <v>14</v>
      </c>
      <c r="B1621" s="74" t="s">
        <v>3368</v>
      </c>
      <c r="C1621" s="89" t="s">
        <v>3412</v>
      </c>
      <c r="D1621" s="74" t="s">
        <v>82</v>
      </c>
      <c r="E1621" s="59"/>
      <c r="F1621" s="59"/>
      <c r="G1621" s="62"/>
    </row>
    <row r="1622" spans="1:7" ht="14.25">
      <c r="A1622" s="74" t="s">
        <v>14</v>
      </c>
      <c r="B1622" s="74" t="s">
        <v>3368</v>
      </c>
      <c r="C1622" s="89" t="s">
        <v>3413</v>
      </c>
      <c r="D1622" s="74" t="s">
        <v>1001</v>
      </c>
      <c r="E1622" s="59"/>
      <c r="F1622" s="59"/>
      <c r="G1622" s="62"/>
    </row>
    <row r="1623" spans="1:7" ht="14.25">
      <c r="A1623" s="74" t="s">
        <v>14</v>
      </c>
      <c r="B1623" s="74" t="s">
        <v>3368</v>
      </c>
      <c r="C1623" s="89" t="s">
        <v>3414</v>
      </c>
      <c r="D1623" s="74" t="s">
        <v>3415</v>
      </c>
      <c r="E1623" s="59"/>
      <c r="F1623" s="59"/>
      <c r="G1623" s="62"/>
    </row>
    <row r="1624" spans="1:7" ht="14.25">
      <c r="A1624" s="74" t="s">
        <v>14</v>
      </c>
      <c r="B1624" s="74" t="s">
        <v>3368</v>
      </c>
      <c r="C1624" s="89" t="s">
        <v>3416</v>
      </c>
      <c r="D1624" s="74" t="s">
        <v>3417</v>
      </c>
      <c r="E1624" s="59"/>
      <c r="F1624" s="59"/>
      <c r="G1624" s="62"/>
    </row>
    <row r="1625" spans="1:7" ht="14.25">
      <c r="A1625" s="74" t="s">
        <v>14</v>
      </c>
      <c r="B1625" s="74" t="s">
        <v>3368</v>
      </c>
      <c r="C1625" s="89" t="s">
        <v>3418</v>
      </c>
      <c r="D1625" s="74" t="s">
        <v>3419</v>
      </c>
      <c r="E1625" s="59"/>
      <c r="F1625" s="59"/>
      <c r="G1625" s="62"/>
    </row>
    <row r="1626" spans="1:7" ht="14.25">
      <c r="A1626" s="74" t="s">
        <v>14</v>
      </c>
      <c r="B1626" s="74" t="s">
        <v>3368</v>
      </c>
      <c r="C1626" s="89" t="s">
        <v>3420</v>
      </c>
      <c r="D1626" s="74" t="s">
        <v>420</v>
      </c>
      <c r="E1626" s="59"/>
      <c r="F1626" s="59"/>
      <c r="G1626" s="62"/>
    </row>
    <row r="1627" spans="1:7" ht="14.25">
      <c r="A1627" s="74" t="s">
        <v>14</v>
      </c>
      <c r="B1627" s="74" t="s">
        <v>3368</v>
      </c>
      <c r="C1627" s="89" t="s">
        <v>3421</v>
      </c>
      <c r="D1627" s="74" t="s">
        <v>3422</v>
      </c>
      <c r="E1627" s="59"/>
      <c r="F1627" s="59"/>
      <c r="G1627" s="62"/>
    </row>
    <row r="1628" spans="1:7" ht="14.25">
      <c r="A1628" s="74" t="s">
        <v>14</v>
      </c>
      <c r="B1628" s="74" t="s">
        <v>3368</v>
      </c>
      <c r="C1628" s="89" t="s">
        <v>3423</v>
      </c>
      <c r="D1628" s="74" t="s">
        <v>3424</v>
      </c>
      <c r="E1628" s="59"/>
      <c r="F1628" s="59"/>
      <c r="G1628" s="62"/>
    </row>
    <row r="1629" spans="1:7" ht="14.25">
      <c r="A1629" s="74" t="s">
        <v>14</v>
      </c>
      <c r="B1629" s="74" t="s">
        <v>3368</v>
      </c>
      <c r="C1629" s="89" t="s">
        <v>3425</v>
      </c>
      <c r="D1629" s="74" t="s">
        <v>3426</v>
      </c>
      <c r="E1629" s="59"/>
      <c r="F1629" s="59"/>
      <c r="G1629" s="62"/>
    </row>
    <row r="1630" spans="1:7" ht="14.25">
      <c r="A1630" s="74" t="s">
        <v>14</v>
      </c>
      <c r="B1630" s="74" t="s">
        <v>3368</v>
      </c>
      <c r="C1630" s="89" t="s">
        <v>3427</v>
      </c>
      <c r="D1630" s="74" t="s">
        <v>3428</v>
      </c>
      <c r="E1630" s="59"/>
      <c r="F1630" s="59"/>
      <c r="G1630" s="62"/>
    </row>
    <row r="1631" spans="1:7" ht="14.25">
      <c r="A1631" s="74" t="s">
        <v>14</v>
      </c>
      <c r="B1631" s="74" t="s">
        <v>3368</v>
      </c>
      <c r="C1631" s="89" t="s">
        <v>3429</v>
      </c>
      <c r="D1631" s="74" t="s">
        <v>3430</v>
      </c>
      <c r="E1631" s="59"/>
      <c r="F1631" s="59"/>
      <c r="G1631" s="62"/>
    </row>
    <row r="1632" spans="1:7" ht="14.25">
      <c r="A1632" s="74" t="s">
        <v>14</v>
      </c>
      <c r="B1632" s="74" t="s">
        <v>3368</v>
      </c>
      <c r="C1632" s="89" t="s">
        <v>3431</v>
      </c>
      <c r="D1632" s="74" t="s">
        <v>3432</v>
      </c>
      <c r="E1632" s="59"/>
      <c r="F1632" s="59"/>
      <c r="G1632" s="62"/>
    </row>
    <row r="1633" spans="1:7" ht="14.25">
      <c r="A1633" s="74" t="s">
        <v>14</v>
      </c>
      <c r="B1633" s="74" t="s">
        <v>3368</v>
      </c>
      <c r="C1633" s="89" t="s">
        <v>3433</v>
      </c>
      <c r="D1633" s="74" t="s">
        <v>3434</v>
      </c>
      <c r="E1633" s="59"/>
      <c r="F1633" s="59"/>
      <c r="G1633" s="62"/>
    </row>
    <row r="1634" spans="1:7" ht="14.25">
      <c r="A1634" s="74" t="s">
        <v>14</v>
      </c>
      <c r="B1634" s="74" t="s">
        <v>3435</v>
      </c>
      <c r="C1634" s="89" t="s">
        <v>3436</v>
      </c>
      <c r="D1634" s="74" t="s">
        <v>3437</v>
      </c>
      <c r="E1634" s="59"/>
      <c r="F1634" s="59"/>
      <c r="G1634" s="62"/>
    </row>
    <row r="1635" spans="1:7" ht="14.25">
      <c r="A1635" s="74" t="s">
        <v>14</v>
      </c>
      <c r="B1635" s="74" t="s">
        <v>3435</v>
      </c>
      <c r="C1635" s="89" t="s">
        <v>3438</v>
      </c>
      <c r="D1635" s="74" t="s">
        <v>3439</v>
      </c>
      <c r="E1635" s="59"/>
      <c r="F1635" s="59"/>
      <c r="G1635" s="62"/>
    </row>
    <row r="1636" spans="1:7" ht="14.25">
      <c r="A1636" s="74" t="s">
        <v>14</v>
      </c>
      <c r="B1636" s="74" t="s">
        <v>3435</v>
      </c>
      <c r="C1636" s="89" t="s">
        <v>3440</v>
      </c>
      <c r="D1636" s="74" t="s">
        <v>3441</v>
      </c>
      <c r="E1636" s="59"/>
      <c r="F1636" s="59"/>
      <c r="G1636" s="62"/>
    </row>
    <row r="1637" spans="1:7" ht="14.25">
      <c r="A1637" s="74" t="s">
        <v>14</v>
      </c>
      <c r="B1637" s="74" t="s">
        <v>3435</v>
      </c>
      <c r="C1637" s="89" t="s">
        <v>3442</v>
      </c>
      <c r="D1637" s="74" t="s">
        <v>3443</v>
      </c>
      <c r="E1637" s="59"/>
      <c r="F1637" s="59"/>
      <c r="G1637" s="62"/>
    </row>
    <row r="1638" spans="1:7" ht="14.25">
      <c r="A1638" s="74" t="s">
        <v>14</v>
      </c>
      <c r="B1638" s="74" t="s">
        <v>3435</v>
      </c>
      <c r="C1638" s="89" t="s">
        <v>3444</v>
      </c>
      <c r="D1638" s="74" t="s">
        <v>3445</v>
      </c>
      <c r="E1638" s="59"/>
      <c r="F1638" s="59"/>
      <c r="G1638" s="62"/>
    </row>
    <row r="1639" spans="1:7" ht="14.25">
      <c r="A1639" s="74" t="s">
        <v>14</v>
      </c>
      <c r="B1639" s="74" t="s">
        <v>3435</v>
      </c>
      <c r="C1639" s="89" t="s">
        <v>3446</v>
      </c>
      <c r="D1639" s="74" t="s">
        <v>3447</v>
      </c>
      <c r="E1639" s="59"/>
      <c r="F1639" s="59"/>
      <c r="G1639" s="62"/>
    </row>
    <row r="1640" spans="1:7" ht="14.25">
      <c r="A1640" s="74" t="s">
        <v>14</v>
      </c>
      <c r="B1640" s="74" t="s">
        <v>3435</v>
      </c>
      <c r="C1640" s="89" t="s">
        <v>3448</v>
      </c>
      <c r="D1640" s="74" t="s">
        <v>3449</v>
      </c>
      <c r="E1640" s="59"/>
      <c r="F1640" s="59"/>
      <c r="G1640" s="62"/>
    </row>
    <row r="1641" spans="1:7" ht="14.25">
      <c r="A1641" s="74" t="s">
        <v>14</v>
      </c>
      <c r="B1641" s="74" t="s">
        <v>3435</v>
      </c>
      <c r="C1641" s="89" t="s">
        <v>3450</v>
      </c>
      <c r="D1641" s="74" t="s">
        <v>3451</v>
      </c>
      <c r="E1641" s="59"/>
      <c r="F1641" s="59"/>
      <c r="G1641" s="62"/>
    </row>
    <row r="1642" spans="1:7" ht="14.25">
      <c r="A1642" s="74" t="s">
        <v>14</v>
      </c>
      <c r="B1642" s="74" t="s">
        <v>3435</v>
      </c>
      <c r="C1642" s="89" t="s">
        <v>3452</v>
      </c>
      <c r="D1642" s="74" t="s">
        <v>3453</v>
      </c>
      <c r="E1642" s="59"/>
      <c r="F1642" s="59"/>
      <c r="G1642" s="62"/>
    </row>
    <row r="1643" spans="1:7" ht="14.25">
      <c r="A1643" s="74" t="s">
        <v>14</v>
      </c>
      <c r="B1643" s="74" t="s">
        <v>3435</v>
      </c>
      <c r="C1643" s="89" t="s">
        <v>3454</v>
      </c>
      <c r="D1643" s="74" t="s">
        <v>3455</v>
      </c>
      <c r="E1643" s="59"/>
      <c r="F1643" s="59"/>
      <c r="G1643" s="62"/>
    </row>
    <row r="1644" spans="1:7" ht="14.25">
      <c r="A1644" s="74" t="s">
        <v>14</v>
      </c>
      <c r="B1644" s="74" t="s">
        <v>3435</v>
      </c>
      <c r="C1644" s="89" t="s">
        <v>3456</v>
      </c>
      <c r="D1644" s="74" t="s">
        <v>3457</v>
      </c>
      <c r="E1644" s="59"/>
      <c r="F1644" s="59"/>
      <c r="G1644" s="62"/>
    </row>
    <row r="1645" spans="1:7" ht="14.25">
      <c r="A1645" s="74" t="s">
        <v>14</v>
      </c>
      <c r="B1645" s="74" t="s">
        <v>3435</v>
      </c>
      <c r="C1645" s="89" t="s">
        <v>3458</v>
      </c>
      <c r="D1645" s="74" t="s">
        <v>3459</v>
      </c>
      <c r="E1645" s="59"/>
      <c r="F1645" s="59"/>
      <c r="G1645" s="62"/>
    </row>
    <row r="1646" spans="1:7" ht="14.25">
      <c r="A1646" s="74" t="s">
        <v>14</v>
      </c>
      <c r="B1646" s="74" t="s">
        <v>3435</v>
      </c>
      <c r="C1646" s="89" t="s">
        <v>3460</v>
      </c>
      <c r="D1646" s="74" t="s">
        <v>3461</v>
      </c>
      <c r="E1646" s="59"/>
      <c r="F1646" s="59"/>
      <c r="G1646" s="62"/>
    </row>
    <row r="1647" spans="1:7" ht="14.25">
      <c r="A1647" s="74" t="s">
        <v>14</v>
      </c>
      <c r="B1647" s="74" t="s">
        <v>3435</v>
      </c>
      <c r="C1647" s="89" t="s">
        <v>3462</v>
      </c>
      <c r="D1647" s="74" t="s">
        <v>3463</v>
      </c>
      <c r="E1647" s="59"/>
      <c r="F1647" s="59"/>
      <c r="G1647" s="62"/>
    </row>
    <row r="1648" spans="1:7" ht="14.25">
      <c r="A1648" s="74" t="s">
        <v>14</v>
      </c>
      <c r="B1648" s="74" t="s">
        <v>3435</v>
      </c>
      <c r="C1648" s="89" t="s">
        <v>3464</v>
      </c>
      <c r="D1648" s="74" t="s">
        <v>3465</v>
      </c>
      <c r="E1648" s="59"/>
      <c r="F1648" s="59"/>
      <c r="G1648" s="62"/>
    </row>
    <row r="1649" spans="1:7" ht="14.25">
      <c r="A1649" s="74" t="s">
        <v>14</v>
      </c>
      <c r="B1649" s="74" t="s">
        <v>3435</v>
      </c>
      <c r="C1649" s="89" t="s">
        <v>3466</v>
      </c>
      <c r="D1649" s="74" t="s">
        <v>3467</v>
      </c>
      <c r="E1649" s="59"/>
      <c r="F1649" s="59"/>
      <c r="G1649" s="62"/>
    </row>
    <row r="1650" spans="1:7" ht="14.25">
      <c r="A1650" s="74" t="s">
        <v>14</v>
      </c>
      <c r="B1650" s="74" t="s">
        <v>3435</v>
      </c>
      <c r="C1650" s="89" t="s">
        <v>3468</v>
      </c>
      <c r="D1650" s="74" t="s">
        <v>3469</v>
      </c>
      <c r="E1650" s="59"/>
      <c r="F1650" s="59"/>
      <c r="G1650" s="62"/>
    </row>
    <row r="1651" spans="1:7" ht="14.25">
      <c r="A1651" s="74" t="s">
        <v>14</v>
      </c>
      <c r="B1651" s="74" t="s">
        <v>3435</v>
      </c>
      <c r="C1651" s="89" t="s">
        <v>3470</v>
      </c>
      <c r="D1651" s="74" t="s">
        <v>3471</v>
      </c>
      <c r="E1651" s="59"/>
      <c r="F1651" s="59"/>
      <c r="G1651" s="62"/>
    </row>
    <row r="1652" spans="1:7" ht="14.25">
      <c r="A1652" s="74" t="s">
        <v>14</v>
      </c>
      <c r="B1652" s="74" t="s">
        <v>3435</v>
      </c>
      <c r="C1652" s="89" t="s">
        <v>3472</v>
      </c>
      <c r="D1652" s="74" t="s">
        <v>3473</v>
      </c>
      <c r="E1652" s="59"/>
      <c r="F1652" s="59"/>
      <c r="G1652" s="62"/>
    </row>
    <row r="1653" spans="1:7" ht="14.25">
      <c r="A1653" s="74" t="s">
        <v>14</v>
      </c>
      <c r="B1653" s="74" t="s">
        <v>3435</v>
      </c>
      <c r="C1653" s="89" t="s">
        <v>3474</v>
      </c>
      <c r="D1653" s="74" t="s">
        <v>3475</v>
      </c>
      <c r="E1653" s="59"/>
      <c r="F1653" s="59"/>
      <c r="G1653" s="62"/>
    </row>
    <row r="1654" spans="1:7" ht="14.25">
      <c r="A1654" s="74" t="s">
        <v>14</v>
      </c>
      <c r="B1654" s="74" t="s">
        <v>3435</v>
      </c>
      <c r="C1654" s="89" t="s">
        <v>3476</v>
      </c>
      <c r="D1654" s="74" t="s">
        <v>3477</v>
      </c>
      <c r="E1654" s="59"/>
      <c r="F1654" s="59"/>
      <c r="G1654" s="62"/>
    </row>
    <row r="1655" spans="1:7" ht="14.25">
      <c r="A1655" s="74" t="s">
        <v>14</v>
      </c>
      <c r="B1655" s="74" t="s">
        <v>3435</v>
      </c>
      <c r="C1655" s="89" t="s">
        <v>3478</v>
      </c>
      <c r="D1655" s="74" t="s">
        <v>3479</v>
      </c>
      <c r="E1655" s="59"/>
      <c r="F1655" s="59"/>
      <c r="G1655" s="62"/>
    </row>
    <row r="1656" spans="1:7" ht="14.25">
      <c r="A1656" s="74" t="s">
        <v>14</v>
      </c>
      <c r="B1656" s="74" t="s">
        <v>3435</v>
      </c>
      <c r="C1656" s="89" t="s">
        <v>3480</v>
      </c>
      <c r="D1656" s="74" t="s">
        <v>3481</v>
      </c>
      <c r="E1656" s="59"/>
      <c r="F1656" s="59"/>
      <c r="G1656" s="62"/>
    </row>
    <row r="1657" spans="1:7" ht="14.25">
      <c r="A1657" s="74" t="s">
        <v>14</v>
      </c>
      <c r="B1657" s="74" t="s">
        <v>3435</v>
      </c>
      <c r="C1657" s="89" t="s">
        <v>3482</v>
      </c>
      <c r="D1657" s="74" t="s">
        <v>3483</v>
      </c>
      <c r="E1657" s="59"/>
      <c r="F1657" s="59"/>
      <c r="G1657" s="62"/>
    </row>
    <row r="1658" spans="1:7" ht="14.25">
      <c r="A1658" s="74" t="s">
        <v>14</v>
      </c>
      <c r="B1658" s="74" t="s">
        <v>3435</v>
      </c>
      <c r="C1658" s="89" t="s">
        <v>3484</v>
      </c>
      <c r="D1658" s="74" t="s">
        <v>3485</v>
      </c>
      <c r="E1658" s="59"/>
      <c r="F1658" s="59"/>
      <c r="G1658" s="62"/>
    </row>
    <row r="1659" spans="1:7" ht="14.25">
      <c r="A1659" s="74" t="s">
        <v>14</v>
      </c>
      <c r="B1659" s="74" t="s">
        <v>3435</v>
      </c>
      <c r="C1659" s="89" t="s">
        <v>3486</v>
      </c>
      <c r="D1659" s="74" t="s">
        <v>3487</v>
      </c>
      <c r="E1659" s="59"/>
      <c r="F1659" s="59"/>
      <c r="G1659" s="62"/>
    </row>
    <row r="1660" spans="1:7" ht="14.25">
      <c r="A1660" s="74" t="s">
        <v>14</v>
      </c>
      <c r="B1660" s="74" t="s">
        <v>3435</v>
      </c>
      <c r="C1660" s="89" t="s">
        <v>3488</v>
      </c>
      <c r="D1660" s="74" t="s">
        <v>3489</v>
      </c>
      <c r="E1660" s="59"/>
      <c r="F1660" s="59"/>
      <c r="G1660" s="62"/>
    </row>
    <row r="1661" spans="1:7" ht="14.25">
      <c r="A1661" s="74" t="s">
        <v>14</v>
      </c>
      <c r="B1661" s="74" t="s">
        <v>3435</v>
      </c>
      <c r="C1661" s="89" t="s">
        <v>3490</v>
      </c>
      <c r="D1661" s="74" t="s">
        <v>3491</v>
      </c>
      <c r="E1661" s="59"/>
      <c r="F1661" s="59"/>
      <c r="G1661" s="62"/>
    </row>
    <row r="1662" spans="1:7" ht="14.25">
      <c r="A1662" s="74" t="s">
        <v>14</v>
      </c>
      <c r="B1662" s="74" t="s">
        <v>3435</v>
      </c>
      <c r="C1662" s="89" t="s">
        <v>3492</v>
      </c>
      <c r="D1662" s="74" t="s">
        <v>3493</v>
      </c>
      <c r="E1662" s="59"/>
      <c r="F1662" s="59"/>
      <c r="G1662" s="62"/>
    </row>
    <row r="1663" spans="1:7" ht="14.25">
      <c r="A1663" s="74" t="s">
        <v>14</v>
      </c>
      <c r="B1663" s="74" t="s">
        <v>3435</v>
      </c>
      <c r="C1663" s="89" t="s">
        <v>3494</v>
      </c>
      <c r="D1663" s="74" t="s">
        <v>3495</v>
      </c>
      <c r="E1663" s="59"/>
      <c r="F1663" s="59"/>
      <c r="G1663" s="62"/>
    </row>
    <row r="1664" spans="1:7" ht="14.25">
      <c r="A1664" s="74" t="s">
        <v>14</v>
      </c>
      <c r="B1664" s="74" t="s">
        <v>3435</v>
      </c>
      <c r="C1664" s="89" t="s">
        <v>3496</v>
      </c>
      <c r="D1664" s="74" t="s">
        <v>3497</v>
      </c>
      <c r="E1664" s="59"/>
      <c r="F1664" s="59"/>
      <c r="G1664" s="62"/>
    </row>
    <row r="1665" spans="1:7" ht="14.25">
      <c r="A1665" s="74" t="s">
        <v>14</v>
      </c>
      <c r="B1665" s="74" t="s">
        <v>3435</v>
      </c>
      <c r="C1665" s="89" t="s">
        <v>3498</v>
      </c>
      <c r="D1665" s="74" t="s">
        <v>3499</v>
      </c>
      <c r="E1665" s="59"/>
      <c r="F1665" s="59"/>
      <c r="G1665" s="62"/>
    </row>
    <row r="1666" spans="1:7" ht="14.25">
      <c r="A1666" s="74" t="s">
        <v>14</v>
      </c>
      <c r="B1666" s="74" t="s">
        <v>3435</v>
      </c>
      <c r="C1666" s="89" t="s">
        <v>3500</v>
      </c>
      <c r="D1666" s="74" t="s">
        <v>3501</v>
      </c>
      <c r="E1666" s="59"/>
      <c r="F1666" s="59"/>
      <c r="G1666" s="62"/>
    </row>
    <row r="1667" spans="1:7" ht="14.25">
      <c r="A1667" s="74" t="s">
        <v>14</v>
      </c>
      <c r="B1667" s="74" t="s">
        <v>3435</v>
      </c>
      <c r="C1667" s="89" t="s">
        <v>3502</v>
      </c>
      <c r="D1667" s="74" t="s">
        <v>44</v>
      </c>
      <c r="E1667" s="59"/>
      <c r="F1667" s="59"/>
      <c r="G1667" s="62"/>
    </row>
    <row r="1668" spans="1:7" ht="14.25">
      <c r="A1668" s="74" t="s">
        <v>14</v>
      </c>
      <c r="B1668" s="74" t="s">
        <v>3435</v>
      </c>
      <c r="C1668" s="89" t="s">
        <v>3503</v>
      </c>
      <c r="D1668" s="74" t="s">
        <v>3504</v>
      </c>
      <c r="E1668" s="59"/>
      <c r="F1668" s="59"/>
      <c r="G1668" s="62"/>
    </row>
    <row r="1669" spans="1:7" ht="14.25">
      <c r="A1669" s="74" t="s">
        <v>14</v>
      </c>
      <c r="B1669" s="74" t="s">
        <v>3505</v>
      </c>
      <c r="C1669" s="89" t="s">
        <v>3506</v>
      </c>
      <c r="D1669" s="74" t="s">
        <v>3507</v>
      </c>
      <c r="E1669" s="59"/>
      <c r="F1669" s="59"/>
      <c r="G1669" s="62"/>
    </row>
    <row r="1670" spans="1:7" ht="14.25">
      <c r="A1670" s="74" t="s">
        <v>14</v>
      </c>
      <c r="B1670" s="74" t="s">
        <v>3505</v>
      </c>
      <c r="C1670" s="89" t="s">
        <v>3508</v>
      </c>
      <c r="D1670" s="74" t="s">
        <v>3509</v>
      </c>
      <c r="E1670" s="59"/>
      <c r="F1670" s="59"/>
      <c r="G1670" s="62"/>
    </row>
    <row r="1671" spans="1:7" ht="14.25">
      <c r="A1671" s="74" t="s">
        <v>14</v>
      </c>
      <c r="B1671" s="74" t="s">
        <v>3505</v>
      </c>
      <c r="C1671" s="89" t="s">
        <v>3510</v>
      </c>
      <c r="D1671" s="74" t="s">
        <v>3511</v>
      </c>
      <c r="E1671" s="59"/>
      <c r="F1671" s="59"/>
      <c r="G1671" s="62"/>
    </row>
    <row r="1672" spans="1:7" ht="14.25">
      <c r="A1672" s="74" t="s">
        <v>14</v>
      </c>
      <c r="B1672" s="74" t="s">
        <v>3505</v>
      </c>
      <c r="C1672" s="89" t="s">
        <v>3512</v>
      </c>
      <c r="D1672" s="74" t="s">
        <v>3513</v>
      </c>
      <c r="E1672" s="59"/>
      <c r="F1672" s="59"/>
      <c r="G1672" s="62"/>
    </row>
    <row r="1673" spans="1:7" ht="14.25">
      <c r="A1673" s="74" t="s">
        <v>14</v>
      </c>
      <c r="B1673" s="74" t="s">
        <v>3505</v>
      </c>
      <c r="C1673" s="89" t="s">
        <v>3514</v>
      </c>
      <c r="D1673" s="74" t="s">
        <v>3515</v>
      </c>
      <c r="E1673" s="59"/>
      <c r="F1673" s="59"/>
      <c r="G1673" s="62"/>
    </row>
    <row r="1674" spans="1:7" ht="14.25">
      <c r="A1674" s="74" t="s">
        <v>14</v>
      </c>
      <c r="B1674" s="74" t="s">
        <v>3505</v>
      </c>
      <c r="C1674" s="89" t="s">
        <v>3516</v>
      </c>
      <c r="D1674" s="74" t="s">
        <v>3517</v>
      </c>
      <c r="E1674" s="59"/>
      <c r="F1674" s="59"/>
      <c r="G1674" s="62"/>
    </row>
    <row r="1675" spans="1:7" ht="14.25">
      <c r="A1675" s="74" t="s">
        <v>14</v>
      </c>
      <c r="B1675" s="74" t="s">
        <v>3505</v>
      </c>
      <c r="C1675" s="89" t="s">
        <v>3518</v>
      </c>
      <c r="D1675" s="74" t="s">
        <v>3519</v>
      </c>
      <c r="E1675" s="59"/>
      <c r="F1675" s="59"/>
      <c r="G1675" s="62"/>
    </row>
    <row r="1676" spans="1:7" ht="14.25">
      <c r="A1676" s="74" t="s">
        <v>14</v>
      </c>
      <c r="B1676" s="74" t="s">
        <v>3505</v>
      </c>
      <c r="C1676" s="89" t="s">
        <v>3520</v>
      </c>
      <c r="D1676" s="74" t="s">
        <v>53</v>
      </c>
      <c r="E1676" s="59"/>
      <c r="F1676" s="59"/>
      <c r="G1676" s="62"/>
    </row>
    <row r="1677" spans="1:7" ht="14.25">
      <c r="A1677" s="74" t="s">
        <v>14</v>
      </c>
      <c r="B1677" s="74" t="s">
        <v>3505</v>
      </c>
      <c r="C1677" s="89" t="s">
        <v>3521</v>
      </c>
      <c r="D1677" s="74" t="s">
        <v>3522</v>
      </c>
      <c r="E1677" s="59"/>
      <c r="F1677" s="59"/>
      <c r="G1677" s="62"/>
    </row>
    <row r="1678" spans="1:7" ht="14.25">
      <c r="A1678" s="74" t="s">
        <v>14</v>
      </c>
      <c r="B1678" s="74" t="s">
        <v>3505</v>
      </c>
      <c r="C1678" s="89" t="s">
        <v>3523</v>
      </c>
      <c r="D1678" s="74" t="s">
        <v>3524</v>
      </c>
      <c r="E1678" s="59"/>
      <c r="F1678" s="59"/>
      <c r="G1678" s="62"/>
    </row>
    <row r="1679" spans="1:7" ht="14.25">
      <c r="A1679" s="74" t="s">
        <v>14</v>
      </c>
      <c r="B1679" s="74" t="s">
        <v>3505</v>
      </c>
      <c r="C1679" s="89" t="s">
        <v>3525</v>
      </c>
      <c r="D1679" s="74" t="s">
        <v>123</v>
      </c>
      <c r="E1679" s="59"/>
      <c r="F1679" s="59"/>
      <c r="G1679" s="62"/>
    </row>
    <row r="1680" spans="1:7" ht="14.25">
      <c r="A1680" s="74" t="s">
        <v>14</v>
      </c>
      <c r="B1680" s="74" t="s">
        <v>3505</v>
      </c>
      <c r="C1680" s="89" t="s">
        <v>3526</v>
      </c>
      <c r="D1680" s="74" t="s">
        <v>3527</v>
      </c>
      <c r="E1680" s="59"/>
      <c r="F1680" s="59"/>
      <c r="G1680" s="62"/>
    </row>
    <row r="1681" spans="1:7" ht="14.25">
      <c r="A1681" s="74" t="s">
        <v>14</v>
      </c>
      <c r="B1681" s="74" t="s">
        <v>3505</v>
      </c>
      <c r="C1681" s="89" t="s">
        <v>3528</v>
      </c>
      <c r="D1681" s="74" t="s">
        <v>3529</v>
      </c>
      <c r="E1681" s="59"/>
      <c r="F1681" s="59"/>
      <c r="G1681" s="62"/>
    </row>
    <row r="1682" spans="1:7" ht="14.25">
      <c r="A1682" s="74" t="s">
        <v>14</v>
      </c>
      <c r="B1682" s="74" t="s">
        <v>3505</v>
      </c>
      <c r="C1682" s="89" t="s">
        <v>3530</v>
      </c>
      <c r="D1682" s="74" t="s">
        <v>3531</v>
      </c>
      <c r="E1682" s="59"/>
      <c r="F1682" s="59"/>
      <c r="G1682" s="62"/>
    </row>
    <row r="1683" spans="1:7" ht="14.25">
      <c r="A1683" s="74" t="s">
        <v>14</v>
      </c>
      <c r="B1683" s="74" t="s">
        <v>3505</v>
      </c>
      <c r="C1683" s="89" t="s">
        <v>3532</v>
      </c>
      <c r="D1683" s="74" t="s">
        <v>3533</v>
      </c>
      <c r="E1683" s="59"/>
      <c r="F1683" s="59"/>
      <c r="G1683" s="62"/>
    </row>
    <row r="1684" spans="1:7" ht="14.25">
      <c r="A1684" s="74" t="s">
        <v>14</v>
      </c>
      <c r="B1684" s="74" t="s">
        <v>3505</v>
      </c>
      <c r="C1684" s="89" t="s">
        <v>3534</v>
      </c>
      <c r="D1684" s="74" t="s">
        <v>3535</v>
      </c>
      <c r="E1684" s="59"/>
      <c r="F1684" s="59"/>
      <c r="G1684" s="62"/>
    </row>
    <row r="1685" spans="1:7" ht="14.25">
      <c r="A1685" s="74" t="s">
        <v>14</v>
      </c>
      <c r="B1685" s="74" t="s">
        <v>3505</v>
      </c>
      <c r="C1685" s="89" t="s">
        <v>3536</v>
      </c>
      <c r="D1685" s="74" t="s">
        <v>3537</v>
      </c>
      <c r="E1685" s="59"/>
      <c r="F1685" s="59"/>
      <c r="G1685" s="62"/>
    </row>
    <row r="1686" spans="1:7" ht="14.25">
      <c r="A1686" s="74" t="s">
        <v>14</v>
      </c>
      <c r="B1686" s="74" t="s">
        <v>3505</v>
      </c>
      <c r="C1686" s="89" t="s">
        <v>3538</v>
      </c>
      <c r="D1686" s="74" t="s">
        <v>3539</v>
      </c>
      <c r="E1686" s="59"/>
      <c r="F1686" s="59"/>
      <c r="G1686" s="62"/>
    </row>
    <row r="1687" spans="1:7" ht="14.25">
      <c r="A1687" s="74" t="s">
        <v>14</v>
      </c>
      <c r="B1687" s="74" t="s">
        <v>3505</v>
      </c>
      <c r="C1687" s="89" t="s">
        <v>3540</v>
      </c>
      <c r="D1687" s="74" t="s">
        <v>3541</v>
      </c>
      <c r="E1687" s="59"/>
      <c r="F1687" s="59"/>
      <c r="G1687" s="62"/>
    </row>
    <row r="1688" spans="1:7" ht="14.25">
      <c r="A1688" s="74" t="s">
        <v>14</v>
      </c>
      <c r="B1688" s="74" t="s">
        <v>3505</v>
      </c>
      <c r="C1688" s="89" t="s">
        <v>3542</v>
      </c>
      <c r="D1688" s="74" t="s">
        <v>82</v>
      </c>
      <c r="E1688" s="59"/>
      <c r="F1688" s="59"/>
      <c r="G1688" s="62"/>
    </row>
    <row r="1689" spans="1:7" ht="14.25">
      <c r="A1689" s="74" t="s">
        <v>14</v>
      </c>
      <c r="B1689" s="74" t="s">
        <v>3505</v>
      </c>
      <c r="C1689" s="89" t="s">
        <v>3543</v>
      </c>
      <c r="D1689" s="74" t="s">
        <v>3544</v>
      </c>
      <c r="E1689" s="59"/>
      <c r="F1689" s="59"/>
      <c r="G1689" s="62"/>
    </row>
    <row r="1690" spans="1:7" ht="14.25">
      <c r="A1690" s="74" t="s">
        <v>14</v>
      </c>
      <c r="B1690" s="74" t="s">
        <v>3505</v>
      </c>
      <c r="C1690" s="89" t="s">
        <v>3545</v>
      </c>
      <c r="D1690" s="74" t="s">
        <v>3546</v>
      </c>
      <c r="E1690" s="59"/>
      <c r="F1690" s="59"/>
      <c r="G1690" s="62"/>
    </row>
    <row r="1691" spans="1:7" ht="14.25">
      <c r="A1691" s="74" t="s">
        <v>14</v>
      </c>
      <c r="B1691" s="74" t="s">
        <v>3505</v>
      </c>
      <c r="C1691" s="89" t="s">
        <v>3547</v>
      </c>
      <c r="D1691" s="74" t="s">
        <v>3548</v>
      </c>
      <c r="E1691" s="59"/>
      <c r="F1691" s="59"/>
      <c r="G1691" s="62"/>
    </row>
    <row r="1692" spans="1:7" ht="14.25">
      <c r="A1692" s="74" t="s">
        <v>14</v>
      </c>
      <c r="B1692" s="74" t="s">
        <v>3505</v>
      </c>
      <c r="C1692" s="89" t="s">
        <v>3549</v>
      </c>
      <c r="D1692" s="74" t="s">
        <v>3550</v>
      </c>
      <c r="E1692" s="59"/>
      <c r="F1692" s="59"/>
      <c r="G1692" s="62"/>
    </row>
    <row r="1693" spans="1:7" ht="14.25">
      <c r="A1693" s="74" t="s">
        <v>14</v>
      </c>
      <c r="B1693" s="74" t="s">
        <v>3505</v>
      </c>
      <c r="C1693" s="89" t="s">
        <v>3551</v>
      </c>
      <c r="D1693" s="74" t="s">
        <v>3552</v>
      </c>
      <c r="E1693" s="59"/>
      <c r="F1693" s="59"/>
      <c r="G1693" s="62"/>
    </row>
    <row r="1694" spans="1:7" ht="14.25">
      <c r="A1694" s="74" t="s">
        <v>14</v>
      </c>
      <c r="B1694" s="74" t="s">
        <v>3505</v>
      </c>
      <c r="C1694" s="89" t="s">
        <v>3553</v>
      </c>
      <c r="D1694" s="74" t="s">
        <v>3554</v>
      </c>
      <c r="E1694" s="59"/>
      <c r="F1694" s="59"/>
      <c r="G1694" s="62"/>
    </row>
    <row r="1695" spans="1:7" ht="14.25">
      <c r="A1695" s="74" t="s">
        <v>14</v>
      </c>
      <c r="B1695" s="74" t="s">
        <v>3505</v>
      </c>
      <c r="C1695" s="89" t="s">
        <v>3555</v>
      </c>
      <c r="D1695" s="74" t="s">
        <v>3556</v>
      </c>
      <c r="E1695" s="59"/>
      <c r="F1695" s="59"/>
      <c r="G1695" s="62"/>
    </row>
    <row r="1696" spans="1:7" ht="14.25">
      <c r="A1696" s="74" t="s">
        <v>14</v>
      </c>
      <c r="B1696" s="74" t="s">
        <v>3505</v>
      </c>
      <c r="C1696" s="89" t="s">
        <v>3557</v>
      </c>
      <c r="D1696" s="74" t="s">
        <v>3558</v>
      </c>
      <c r="E1696" s="59"/>
      <c r="F1696" s="59"/>
      <c r="G1696" s="62"/>
    </row>
    <row r="1697" spans="1:7" ht="14.25">
      <c r="A1697" s="74" t="s">
        <v>14</v>
      </c>
      <c r="B1697" s="74" t="s">
        <v>3505</v>
      </c>
      <c r="C1697" s="89" t="s">
        <v>3559</v>
      </c>
      <c r="D1697" s="74" t="s">
        <v>3560</v>
      </c>
      <c r="E1697" s="59"/>
      <c r="F1697" s="59"/>
      <c r="G1697" s="62"/>
    </row>
    <row r="1698" spans="1:7" ht="14.25">
      <c r="A1698" s="74" t="s">
        <v>14</v>
      </c>
      <c r="B1698" s="74" t="s">
        <v>3505</v>
      </c>
      <c r="C1698" s="89" t="s">
        <v>3561</v>
      </c>
      <c r="D1698" s="74" t="s">
        <v>3562</v>
      </c>
      <c r="E1698" s="59"/>
      <c r="F1698" s="59"/>
      <c r="G1698" s="62"/>
    </row>
    <row r="1699" spans="1:7" ht="14.25">
      <c r="A1699" s="74" t="s">
        <v>14</v>
      </c>
      <c r="B1699" s="74" t="s">
        <v>3505</v>
      </c>
      <c r="C1699" s="89" t="s">
        <v>3563</v>
      </c>
      <c r="D1699" s="74" t="s">
        <v>3564</v>
      </c>
      <c r="E1699" s="59"/>
      <c r="F1699" s="59"/>
      <c r="G1699" s="62"/>
    </row>
    <row r="1700" spans="1:7" ht="14.25">
      <c r="A1700" s="74" t="s">
        <v>14</v>
      </c>
      <c r="B1700" s="74" t="s">
        <v>3505</v>
      </c>
      <c r="C1700" s="89" t="s">
        <v>3565</v>
      </c>
      <c r="D1700" s="74" t="s">
        <v>3566</v>
      </c>
      <c r="E1700" s="59"/>
      <c r="F1700" s="59"/>
      <c r="G1700" s="62"/>
    </row>
    <row r="1701" spans="1:7" ht="14.25">
      <c r="A1701" s="74" t="s">
        <v>14</v>
      </c>
      <c r="B1701" s="74" t="s">
        <v>3505</v>
      </c>
      <c r="C1701" s="89" t="s">
        <v>3567</v>
      </c>
      <c r="D1701" s="74" t="s">
        <v>3568</v>
      </c>
      <c r="E1701" s="59"/>
      <c r="F1701" s="59"/>
      <c r="G1701" s="62"/>
    </row>
    <row r="1702" spans="1:7" ht="14.25">
      <c r="A1702" s="74" t="s">
        <v>14</v>
      </c>
      <c r="B1702" s="74" t="s">
        <v>3505</v>
      </c>
      <c r="C1702" s="89" t="s">
        <v>3569</v>
      </c>
      <c r="D1702" s="74" t="s">
        <v>3570</v>
      </c>
      <c r="E1702" s="59"/>
      <c r="F1702" s="59"/>
      <c r="G1702" s="62"/>
    </row>
    <row r="1703" spans="1:7" ht="14.25">
      <c r="A1703" s="74" t="s">
        <v>14</v>
      </c>
      <c r="B1703" s="74" t="s">
        <v>3571</v>
      </c>
      <c r="C1703" s="89" t="s">
        <v>3572</v>
      </c>
      <c r="D1703" s="74" t="s">
        <v>3199</v>
      </c>
      <c r="E1703" s="59"/>
      <c r="F1703" s="59"/>
      <c r="G1703" s="62"/>
    </row>
    <row r="1704" spans="1:7" ht="14.25">
      <c r="A1704" s="74" t="s">
        <v>14</v>
      </c>
      <c r="B1704" s="74" t="s">
        <v>3571</v>
      </c>
      <c r="C1704" s="89" t="s">
        <v>3573</v>
      </c>
      <c r="D1704" s="74" t="s">
        <v>3574</v>
      </c>
      <c r="E1704" s="59"/>
      <c r="F1704" s="59"/>
      <c r="G1704" s="62"/>
    </row>
    <row r="1705" spans="1:7" ht="14.25">
      <c r="A1705" s="74" t="s">
        <v>14</v>
      </c>
      <c r="B1705" s="74" t="s">
        <v>3571</v>
      </c>
      <c r="C1705" s="89" t="s">
        <v>3575</v>
      </c>
      <c r="D1705" s="74" t="s">
        <v>3576</v>
      </c>
      <c r="E1705" s="59"/>
      <c r="F1705" s="59"/>
      <c r="G1705" s="62"/>
    </row>
    <row r="1706" spans="1:7" ht="14.25">
      <c r="A1706" s="74" t="s">
        <v>14</v>
      </c>
      <c r="B1706" s="74" t="s">
        <v>3571</v>
      </c>
      <c r="C1706" s="89" t="s">
        <v>3577</v>
      </c>
      <c r="D1706" s="74" t="s">
        <v>3578</v>
      </c>
      <c r="E1706" s="59"/>
      <c r="F1706" s="59"/>
      <c r="G1706" s="62"/>
    </row>
    <row r="1707" spans="1:7" ht="14.25">
      <c r="A1707" s="74" t="s">
        <v>14</v>
      </c>
      <c r="B1707" s="74" t="s">
        <v>3571</v>
      </c>
      <c r="C1707" s="89" t="s">
        <v>3579</v>
      </c>
      <c r="D1707" s="74" t="s">
        <v>3580</v>
      </c>
      <c r="E1707" s="59"/>
      <c r="F1707" s="59"/>
      <c r="G1707" s="62"/>
    </row>
    <row r="1708" spans="1:7" ht="14.25">
      <c r="A1708" s="74" t="s">
        <v>14</v>
      </c>
      <c r="B1708" s="74" t="s">
        <v>3571</v>
      </c>
      <c r="C1708" s="89" t="s">
        <v>3581</v>
      </c>
      <c r="D1708" s="74" t="s">
        <v>3582</v>
      </c>
      <c r="E1708" s="59"/>
      <c r="F1708" s="59"/>
      <c r="G1708" s="62"/>
    </row>
    <row r="1709" spans="1:7" ht="14.25">
      <c r="A1709" s="74" t="s">
        <v>14</v>
      </c>
      <c r="B1709" s="74" t="s">
        <v>3571</v>
      </c>
      <c r="C1709" s="89" t="s">
        <v>3583</v>
      </c>
      <c r="D1709" s="74" t="s">
        <v>3584</v>
      </c>
      <c r="E1709" s="59"/>
      <c r="F1709" s="59"/>
      <c r="G1709" s="62"/>
    </row>
    <row r="1710" spans="1:7" ht="14.25">
      <c r="A1710" s="74" t="s">
        <v>14</v>
      </c>
      <c r="B1710" s="74" t="s">
        <v>3571</v>
      </c>
      <c r="C1710" s="89" t="s">
        <v>3585</v>
      </c>
      <c r="D1710" s="74" t="s">
        <v>3586</v>
      </c>
      <c r="E1710" s="59"/>
      <c r="F1710" s="59"/>
      <c r="G1710" s="62"/>
    </row>
    <row r="1711" spans="1:7" ht="14.25">
      <c r="A1711" s="74" t="s">
        <v>14</v>
      </c>
      <c r="B1711" s="74" t="s">
        <v>3571</v>
      </c>
      <c r="C1711" s="89" t="s">
        <v>3587</v>
      </c>
      <c r="D1711" s="74" t="s">
        <v>3588</v>
      </c>
      <c r="E1711" s="59"/>
      <c r="F1711" s="59"/>
      <c r="G1711" s="62"/>
    </row>
    <row r="1712" spans="1:7" ht="14.25">
      <c r="A1712" s="74" t="s">
        <v>14</v>
      </c>
      <c r="B1712" s="74" t="s">
        <v>3571</v>
      </c>
      <c r="C1712" s="89" t="s">
        <v>3589</v>
      </c>
      <c r="D1712" s="74" t="s">
        <v>3590</v>
      </c>
      <c r="E1712" s="59"/>
      <c r="F1712" s="59"/>
      <c r="G1712" s="62"/>
    </row>
    <row r="1713" spans="1:7" ht="14.25">
      <c r="A1713" s="74" t="s">
        <v>14</v>
      </c>
      <c r="B1713" s="74" t="s">
        <v>3571</v>
      </c>
      <c r="C1713" s="89" t="s">
        <v>3591</v>
      </c>
      <c r="D1713" s="74" t="s">
        <v>3592</v>
      </c>
      <c r="E1713" s="59"/>
      <c r="F1713" s="59"/>
      <c r="G1713" s="62"/>
    </row>
    <row r="1714" spans="1:7" ht="14.25">
      <c r="A1714" s="74" t="s">
        <v>14</v>
      </c>
      <c r="B1714" s="74" t="s">
        <v>3571</v>
      </c>
      <c r="C1714" s="89" t="s">
        <v>3593</v>
      </c>
      <c r="D1714" s="74" t="s">
        <v>3594</v>
      </c>
      <c r="E1714" s="59"/>
      <c r="F1714" s="59"/>
      <c r="G1714" s="62"/>
    </row>
    <row r="1715" spans="1:7" ht="14.25">
      <c r="A1715" s="74" t="s">
        <v>14</v>
      </c>
      <c r="B1715" s="74" t="s">
        <v>3571</v>
      </c>
      <c r="C1715" s="89" t="s">
        <v>3595</v>
      </c>
      <c r="D1715" s="74" t="s">
        <v>3596</v>
      </c>
      <c r="E1715" s="59"/>
      <c r="F1715" s="59"/>
      <c r="G1715" s="62"/>
    </row>
    <row r="1716" spans="1:7" ht="14.25">
      <c r="A1716" s="74" t="s">
        <v>14</v>
      </c>
      <c r="B1716" s="74" t="s">
        <v>3571</v>
      </c>
      <c r="C1716" s="89" t="s">
        <v>3597</v>
      </c>
      <c r="D1716" s="74" t="s">
        <v>3598</v>
      </c>
      <c r="E1716" s="59"/>
      <c r="F1716" s="59"/>
      <c r="G1716" s="62"/>
    </row>
    <row r="1717" spans="1:7" ht="14.25">
      <c r="A1717" s="74" t="s">
        <v>14</v>
      </c>
      <c r="B1717" s="74" t="s">
        <v>3571</v>
      </c>
      <c r="C1717" s="89" t="s">
        <v>3599</v>
      </c>
      <c r="D1717" s="74" t="s">
        <v>3600</v>
      </c>
      <c r="E1717" s="59"/>
      <c r="F1717" s="59"/>
      <c r="G1717" s="62"/>
    </row>
    <row r="1718" spans="1:7" ht="14.25">
      <c r="A1718" s="74" t="s">
        <v>14</v>
      </c>
      <c r="B1718" s="74" t="s">
        <v>3571</v>
      </c>
      <c r="C1718" s="89" t="s">
        <v>3601</v>
      </c>
      <c r="D1718" s="74" t="s">
        <v>3602</v>
      </c>
      <c r="E1718" s="59"/>
      <c r="F1718" s="59"/>
      <c r="G1718" s="62"/>
    </row>
    <row r="1719" spans="1:7" ht="14.25">
      <c r="A1719" s="74" t="s">
        <v>14</v>
      </c>
      <c r="B1719" s="74" t="s">
        <v>3571</v>
      </c>
      <c r="C1719" s="89" t="s">
        <v>3603</v>
      </c>
      <c r="D1719" s="74" t="s">
        <v>167</v>
      </c>
      <c r="E1719" s="59"/>
      <c r="F1719" s="59"/>
      <c r="G1719" s="62"/>
    </row>
    <row r="1720" spans="1:7" ht="14.25">
      <c r="A1720" s="74" t="s">
        <v>14</v>
      </c>
      <c r="B1720" s="74" t="s">
        <v>3571</v>
      </c>
      <c r="C1720" s="89" t="s">
        <v>3604</v>
      </c>
      <c r="D1720" s="74" t="s">
        <v>3605</v>
      </c>
      <c r="E1720" s="59"/>
      <c r="F1720" s="59"/>
      <c r="G1720" s="62"/>
    </row>
    <row r="1721" spans="1:7" ht="14.25">
      <c r="A1721" s="74" t="s">
        <v>14</v>
      </c>
      <c r="B1721" s="74" t="s">
        <v>3571</v>
      </c>
      <c r="C1721" s="89" t="s">
        <v>3606</v>
      </c>
      <c r="D1721" s="74" t="s">
        <v>151</v>
      </c>
      <c r="E1721" s="59"/>
      <c r="F1721" s="59"/>
      <c r="G1721" s="62"/>
    </row>
    <row r="1722" spans="1:7" ht="14.25">
      <c r="A1722" s="74" t="s">
        <v>14</v>
      </c>
      <c r="B1722" s="74" t="s">
        <v>3571</v>
      </c>
      <c r="C1722" s="89" t="s">
        <v>3607</v>
      </c>
      <c r="D1722" s="74" t="s">
        <v>3608</v>
      </c>
      <c r="E1722" s="59"/>
      <c r="F1722" s="59"/>
      <c r="G1722" s="62"/>
    </row>
    <row r="1723" spans="1:7" ht="14.25">
      <c r="A1723" s="74" t="s">
        <v>14</v>
      </c>
      <c r="B1723" s="74" t="s">
        <v>3571</v>
      </c>
      <c r="C1723" s="89" t="s">
        <v>3609</v>
      </c>
      <c r="D1723" s="74" t="s">
        <v>3610</v>
      </c>
      <c r="E1723" s="59"/>
      <c r="F1723" s="59"/>
      <c r="G1723" s="62"/>
    </row>
    <row r="1724" spans="1:7" ht="14.25">
      <c r="A1724" s="74" t="s">
        <v>14</v>
      </c>
      <c r="B1724" s="74" t="s">
        <v>3571</v>
      </c>
      <c r="C1724" s="89" t="s">
        <v>3611</v>
      </c>
      <c r="D1724" s="74" t="s">
        <v>3612</v>
      </c>
      <c r="E1724" s="59"/>
      <c r="F1724" s="59"/>
      <c r="G1724" s="62"/>
    </row>
    <row r="1725" spans="1:7" ht="14.25">
      <c r="A1725" s="74" t="s">
        <v>14</v>
      </c>
      <c r="B1725" s="74" t="s">
        <v>3571</v>
      </c>
      <c r="C1725" s="89" t="s">
        <v>3613</v>
      </c>
      <c r="D1725" s="74" t="s">
        <v>3614</v>
      </c>
      <c r="E1725" s="59"/>
      <c r="F1725" s="59"/>
      <c r="G1725" s="62"/>
    </row>
    <row r="1726" spans="1:7" ht="14.25">
      <c r="A1726" s="74" t="s">
        <v>14</v>
      </c>
      <c r="B1726" s="74" t="s">
        <v>3571</v>
      </c>
      <c r="C1726" s="89" t="s">
        <v>3615</v>
      </c>
      <c r="D1726" s="74" t="s">
        <v>3616</v>
      </c>
      <c r="E1726" s="59"/>
      <c r="F1726" s="59"/>
      <c r="G1726" s="62"/>
    </row>
    <row r="1727" spans="1:7" ht="14.25">
      <c r="A1727" s="74" t="s">
        <v>14</v>
      </c>
      <c r="B1727" s="74" t="s">
        <v>3571</v>
      </c>
      <c r="C1727" s="89" t="s">
        <v>3617</v>
      </c>
      <c r="D1727" s="74" t="s">
        <v>3618</v>
      </c>
      <c r="E1727" s="59"/>
      <c r="F1727" s="59"/>
      <c r="G1727" s="62"/>
    </row>
    <row r="1728" spans="1:7" ht="14.25">
      <c r="A1728" s="74" t="s">
        <v>14</v>
      </c>
      <c r="B1728" s="74" t="s">
        <v>3571</v>
      </c>
      <c r="C1728" s="89" t="s">
        <v>3619</v>
      </c>
      <c r="D1728" s="74" t="s">
        <v>3620</v>
      </c>
      <c r="E1728" s="59"/>
      <c r="F1728" s="59"/>
      <c r="G1728" s="62"/>
    </row>
    <row r="1729" spans="1:7" ht="14.25">
      <c r="A1729" s="74" t="s">
        <v>14</v>
      </c>
      <c r="B1729" s="74" t="s">
        <v>3571</v>
      </c>
      <c r="C1729" s="89" t="s">
        <v>3621</v>
      </c>
      <c r="D1729" s="74" t="s">
        <v>3622</v>
      </c>
      <c r="E1729" s="59"/>
      <c r="F1729" s="59"/>
      <c r="G1729" s="62"/>
    </row>
    <row r="1730" spans="1:7" ht="14.25">
      <c r="A1730" s="74" t="s">
        <v>14</v>
      </c>
      <c r="B1730" s="74" t="s">
        <v>3571</v>
      </c>
      <c r="C1730" s="89" t="s">
        <v>3623</v>
      </c>
      <c r="D1730" s="74" t="s">
        <v>127</v>
      </c>
      <c r="E1730" s="59"/>
      <c r="F1730" s="59"/>
      <c r="G1730" s="62"/>
    </row>
    <row r="1731" spans="1:7" ht="14.25">
      <c r="A1731" s="74" t="s">
        <v>14</v>
      </c>
      <c r="B1731" s="74" t="s">
        <v>3571</v>
      </c>
      <c r="C1731" s="89" t="s">
        <v>3624</v>
      </c>
      <c r="D1731" s="74" t="s">
        <v>3625</v>
      </c>
      <c r="E1731" s="59"/>
      <c r="F1731" s="59"/>
      <c r="G1731" s="62"/>
    </row>
    <row r="1732" spans="1:7" ht="14.25">
      <c r="A1732" s="74" t="s">
        <v>14</v>
      </c>
      <c r="B1732" s="74" t="s">
        <v>3571</v>
      </c>
      <c r="C1732" s="89" t="s">
        <v>3626</v>
      </c>
      <c r="D1732" s="74" t="s">
        <v>3627</v>
      </c>
      <c r="E1732" s="59"/>
      <c r="F1732" s="59"/>
      <c r="G1732" s="62"/>
    </row>
    <row r="1733" spans="1:7" ht="14.25">
      <c r="A1733" s="74" t="s">
        <v>14</v>
      </c>
      <c r="B1733" s="74" t="s">
        <v>3571</v>
      </c>
      <c r="C1733" s="89" t="s">
        <v>3628</v>
      </c>
      <c r="D1733" s="74" t="s">
        <v>3629</v>
      </c>
      <c r="E1733" s="59"/>
      <c r="F1733" s="59"/>
      <c r="G1733" s="62"/>
    </row>
    <row r="1734" spans="1:7" ht="14.25">
      <c r="A1734" s="74" t="s">
        <v>14</v>
      </c>
      <c r="B1734" s="74" t="s">
        <v>3571</v>
      </c>
      <c r="C1734" s="89" t="s">
        <v>3630</v>
      </c>
      <c r="D1734" s="74" t="s">
        <v>3631</v>
      </c>
      <c r="E1734" s="59"/>
      <c r="F1734" s="59"/>
      <c r="G1734" s="62"/>
    </row>
    <row r="1735" spans="1:7" ht="14.25">
      <c r="A1735" s="74" t="s">
        <v>14</v>
      </c>
      <c r="B1735" s="74" t="s">
        <v>3571</v>
      </c>
      <c r="C1735" s="89" t="s">
        <v>3632</v>
      </c>
      <c r="D1735" s="74" t="s">
        <v>1786</v>
      </c>
      <c r="E1735" s="59"/>
      <c r="F1735" s="59"/>
      <c r="G1735" s="62"/>
    </row>
    <row r="1736" spans="1:7" ht="14.25">
      <c r="A1736" s="74" t="s">
        <v>14</v>
      </c>
      <c r="B1736" s="74" t="s">
        <v>3571</v>
      </c>
      <c r="C1736" s="89" t="s">
        <v>3633</v>
      </c>
      <c r="D1736" s="74" t="s">
        <v>3634</v>
      </c>
      <c r="E1736" s="59"/>
      <c r="F1736" s="59"/>
      <c r="G1736" s="62"/>
    </row>
  </sheetData>
  <sheetProtection sheet="1"/>
  <autoFilter ref="A1:G1"/>
  <dataValidations count="3">
    <dataValidation type="textLength" allowBlank="1" showInputMessage="1" showErrorMessage="1" sqref="A1:A1736">
      <formula1>2</formula1>
      <formula2>3</formula2>
    </dataValidation>
    <dataValidation type="textLength" allowBlank="1" showInputMessage="1" showErrorMessage="1" sqref="B1:B1736">
      <formula1>6</formula1>
      <formula2>7</formula2>
    </dataValidation>
    <dataValidation type="textLength" operator="equal" allowBlank="1" showInputMessage="1" showErrorMessage="1" sqref="C1:C1736">
      <formula1>10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24" sqref="A24"/>
    </sheetView>
  </sheetViews>
  <sheetFormatPr defaultColWidth="9.00390625" defaultRowHeight="14.25"/>
  <cols>
    <col min="1" max="1" width="106.375" style="0" customWidth="1"/>
  </cols>
  <sheetData>
    <row r="1" ht="20.25">
      <c r="A1" s="68" t="s">
        <v>137</v>
      </c>
    </row>
    <row r="2" ht="45" customHeight="1">
      <c r="A2" s="78" t="s">
        <v>12</v>
      </c>
    </row>
    <row r="3" ht="34.5" customHeight="1">
      <c r="A3" s="70" t="s">
        <v>8</v>
      </c>
    </row>
    <row r="4" ht="42.75">
      <c r="A4" s="70" t="s">
        <v>175</v>
      </c>
    </row>
    <row r="5" ht="42.75">
      <c r="A5" s="70" t="s">
        <v>176</v>
      </c>
    </row>
    <row r="6" ht="30.75" customHeight="1">
      <c r="A6" s="70" t="s">
        <v>38</v>
      </c>
    </row>
    <row r="7" ht="33.75" customHeight="1">
      <c r="A7" s="70" t="s">
        <v>177</v>
      </c>
    </row>
    <row r="8" ht="33.75" customHeight="1">
      <c r="A8" s="71" t="s">
        <v>40</v>
      </c>
    </row>
    <row r="9" ht="33.75" customHeight="1">
      <c r="A9" s="90" t="s">
        <v>39</v>
      </c>
    </row>
    <row r="10" ht="34.5" customHeight="1">
      <c r="A10" s="70" t="s">
        <v>31</v>
      </c>
    </row>
    <row r="11" ht="46.5" customHeight="1">
      <c r="A11" s="70" t="s">
        <v>37</v>
      </c>
    </row>
    <row r="12" ht="33" customHeight="1">
      <c r="A12" s="70" t="s">
        <v>178</v>
      </c>
    </row>
    <row r="13" ht="36" customHeight="1">
      <c r="A13" s="7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73.125" style="0" customWidth="1"/>
  </cols>
  <sheetData>
    <row r="1" ht="20.25">
      <c r="A1" s="68" t="s">
        <v>33</v>
      </c>
    </row>
    <row r="2" ht="120" customHeight="1">
      <c r="A2" s="69" t="s">
        <v>34</v>
      </c>
    </row>
    <row r="3" ht="81" customHeight="1">
      <c r="A3" s="69" t="s">
        <v>35</v>
      </c>
    </row>
    <row r="4" ht="92.25" customHeight="1">
      <c r="A4" s="6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shx001</dc:creator>
  <cp:keywords/>
  <dc:description/>
  <cp:lastModifiedBy>Windows 用户</cp:lastModifiedBy>
  <cp:lastPrinted>2014-05-09T01:19:50Z</cp:lastPrinted>
  <dcterms:created xsi:type="dcterms:W3CDTF">2006-10-18T12:37:42Z</dcterms:created>
  <dcterms:modified xsi:type="dcterms:W3CDTF">2016-06-02T06:57:29Z</dcterms:modified>
  <cp:category/>
  <cp:version/>
  <cp:contentType/>
  <cp:contentStatus/>
</cp:coreProperties>
</file>